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8326"/>
  <workbookPr defaultThemeVersion="124226"/>
  <mc:AlternateContent xmlns:mc="http://schemas.openxmlformats.org/markup-compatibility/2006">
    <mc:Choice Requires="x15">
      <x15ac:absPath xmlns:x15ac="http://schemas.microsoft.com/office/spreadsheetml/2010/11/ac" url="https://uddannelsesnaevnet.sharepoint.com/Journal/Dokumenter/Statistik/EUD_Praktikplads_og_brancheopdeling/Praktikpladssituationen 2017/"/>
    </mc:Choice>
  </mc:AlternateContent>
  <xr:revisionPtr revIDLastSave="12" documentId="3EE8612B90B3165DD82EDC2C504CE92339DA73F0" xr6:coauthVersionLast="21" xr6:coauthVersionMax="21" xr10:uidLastSave="{F0996FBC-257A-4B0C-8B13-A21EF66F6AC2}"/>
  <bookViews>
    <workbookView xWindow="0" yWindow="0" windowWidth="28770" windowHeight="12360" xr2:uid="{00000000-000D-0000-FFFF-FFFF00000000}"/>
  </bookViews>
  <sheets>
    <sheet name="Igangværende" sheetId="13" r:id="rId1"/>
    <sheet name="Optag" sheetId="4" r:id="rId2"/>
    <sheet name="Ny og gammel ordning Fitness" sheetId="11" r:id="rId3"/>
    <sheet name="Årsoversigt " sheetId="12" r:id="rId4"/>
  </sheets>
  <calcPr calcId="171027"/>
</workbook>
</file>

<file path=xl/calcChain.xml><?xml version="1.0" encoding="utf-8"?>
<calcChain xmlns="http://schemas.openxmlformats.org/spreadsheetml/2006/main">
  <c r="B6" i="11" l="1"/>
  <c r="B8" i="11"/>
  <c r="B10" i="11" l="1"/>
  <c r="B13" i="11" l="1"/>
  <c r="B16" i="11" s="1"/>
  <c r="D6" i="13" l="1"/>
  <c r="C7" i="11" l="1"/>
  <c r="C12" i="11"/>
  <c r="C8" i="11"/>
  <c r="C15" i="11"/>
  <c r="C11" i="11"/>
  <c r="C9" i="11"/>
  <c r="C6" i="11"/>
  <c r="C10" i="11" l="1"/>
  <c r="C13" i="11"/>
  <c r="C14" i="11"/>
  <c r="C16" i="11"/>
  <c r="C7" i="13" l="1"/>
  <c r="C7" i="4" l="1"/>
  <c r="B6" i="4" l="1"/>
  <c r="D6" i="4"/>
  <c r="B6" i="13"/>
  <c r="C6" i="4" l="1"/>
  <c r="C6" i="13"/>
</calcChain>
</file>

<file path=xl/sharedStrings.xml><?xml version="1.0" encoding="utf-8"?>
<sst xmlns="http://schemas.openxmlformats.org/spreadsheetml/2006/main" count="92" uniqueCount="47">
  <si>
    <t>%</t>
  </si>
  <si>
    <t>Aftaler</t>
  </si>
  <si>
    <t>jan</t>
  </si>
  <si>
    <t>feb</t>
  </si>
  <si>
    <t>mar</t>
  </si>
  <si>
    <t>apr</t>
  </si>
  <si>
    <t>maj</t>
  </si>
  <si>
    <t>jun</t>
  </si>
  <si>
    <t>jul</t>
  </si>
  <si>
    <t>aug</t>
  </si>
  <si>
    <t>sep</t>
  </si>
  <si>
    <t>okt</t>
  </si>
  <si>
    <t>dec</t>
  </si>
  <si>
    <t>nov</t>
  </si>
  <si>
    <t xml:space="preserve">Aftaler </t>
  </si>
  <si>
    <t xml:space="preserve">Indgåede aftaler fordelt på ny og gammel ordning </t>
  </si>
  <si>
    <t>Årsoversigter</t>
  </si>
  <si>
    <t xml:space="preserve">Elever igangværende uddannelsesaftaler </t>
  </si>
  <si>
    <t xml:space="preserve">Elever indgåede aftaler </t>
  </si>
  <si>
    <t>Fitnessinstruktør i alt:</t>
  </si>
  <si>
    <t>Fitnessinstruktør</t>
  </si>
  <si>
    <t xml:space="preserve">De 2 oversigter nedenfor er baggrundsdata for de diagrammer som fremgår af fanearkene "Igangværende" og "Optag" </t>
  </si>
  <si>
    <t xml:space="preserve">Diagrammet nedenfor viser udviklingen hen over et kalenderår for antallet af igangværende elever i uddannelsesaftaler. Hovedforløbet er 1 årigt, og igangværende elever vil derfor typisk omfatte 1 årgang af elever.
</t>
  </si>
  <si>
    <t xml:space="preserve">Diagrammet nedenfor viser udviklingen hen over et kalenderår for indgåelse af uddannelsesaftaler. Mens opgørelsen ovenfor viser udviklingen "år til dato", dvs. samlet for alle måneder siden januar, viser diagrammerne optaget måned for måned. 
</t>
  </si>
  <si>
    <t>Igangværende uddannelsesaftaler</t>
  </si>
  <si>
    <t>Indgåede aftaler</t>
  </si>
  <si>
    <t xml:space="preserve">I forbindelse med reformens ikraftrædelse pr. 1. august 2015 følger Uddannelsesnævnet, hvormange uddannelsesaftaler der indgås efter nye regler og hvor mange der følger de gamle regler. En række elever med f.eks. et HG bevis har i visse tilfælde stadig mulighed for at indgå aftale efter gamle regler, og eleverne på gammel ordning er nedenfor opdelt på deres skolebaggrund (HG, Gymnasial eller anden baggrund). 
Eleverne, der følger ny ordning, indplaceres fremover i henholdsvis ungespor og voksenspor og dernæst er ungespor opdelt i elever der starter direkte efter 9./10. klasse og elever, der f.eks. starter direkte på grundforløbets 2. del. De voksne skal desuden indplaceres i henholdsvise EUV 1, 2 og 3 og nogle aftaler omfatter i første omgang alene den obligatoriske realkompetencevurdering, RKV. 
Opgørelsen er baseret på data fra EASY P, hvor skolerne har registeret de forskellige elevtyper under ny ordning, hvorfor antallet afviger fra arkene Igangværende og Optag. Registreringer er ikke valideret yderligere. </t>
  </si>
  <si>
    <t>EU9+</t>
  </si>
  <si>
    <t>EUV2</t>
  </si>
  <si>
    <t>EUV3</t>
  </si>
  <si>
    <t xml:space="preserve">I alt </t>
  </si>
  <si>
    <t>EUV2 Mesterlære</t>
  </si>
  <si>
    <t xml:space="preserve">Tabellen nedenfor viser antallet af igangværende aftaler. Samtidig er angivet den procentvise udvikling i forhold til samme tidspunkt i 2016. Antallet af igangværende aftaler fortæller, hvormange elever der ved udgangen af måneden er i gang med en uddannelsesaftale, mens fanearket "Optag" viser antallet af indgåede aftaler.
</t>
  </si>
  <si>
    <t xml:space="preserve">Tabellen nedenfor viser, hvormange aftaler skolerne har registeret siden januar. Samtidig er angivet den procentvise udvikling i forhold til samme periode i 2016. Tabellen fortæller dermed, hvor mange elever der er påbegyndt uddannelsen i år, mens fanearket "Igangværende" viser antallet af igangværende aftaler.
</t>
  </si>
  <si>
    <t>EUV3 Mesterlære</t>
  </si>
  <si>
    <t>EUV 2</t>
  </si>
  <si>
    <t xml:space="preserve">Korte aftaler </t>
  </si>
  <si>
    <t xml:space="preserve">Restlæreaftaler </t>
  </si>
  <si>
    <t>2017 Restlære 
efter SKP</t>
  </si>
  <si>
    <t>2016 Restlære 
efter SKP</t>
  </si>
  <si>
    <t xml:space="preserve">2016 Restlære
i øvrigt </t>
  </si>
  <si>
    <t xml:space="preserve">2017 Restlære
i øvrigt </t>
  </si>
  <si>
    <t xml:space="preserve"> -</t>
  </si>
  <si>
    <t>EU9</t>
  </si>
  <si>
    <t>31. august 2017/2016</t>
  </si>
  <si>
    <t>1. januar - 31. august 2017/2016</t>
  </si>
  <si>
    <t>Uddannelsesaftaler indgået i perioden 1. januar - 31. august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</si>
</sst>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 #,##0_ ;_ * \-#,##0_ ;_ * &quot;-&quot;??_ ;_ @_ "/>
  </numFmts>
  <fonts count="3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4"/>
      <name val="Arial"/>
      <family val="2"/>
    </font>
    <font>
      <b/>
      <sz val="10"/>
      <color theme="0"/>
      <name val="Arial"/>
      <family val="2"/>
    </font>
    <font>
      <sz val="10"/>
      <name val="Arial"/>
      <family val="2"/>
    </font>
    <font>
      <b/>
      <sz val="11"/>
      <color theme="1"/>
      <name val="Calibri"/>
      <family val="2"/>
      <scheme val="minor"/>
    </font>
    <font>
      <sz val="11"/>
      <color theme="0"/>
      <name val="Calibri"/>
      <family val="2"/>
      <scheme val="minor"/>
    </font>
    <font>
      <b/>
      <sz val="18"/>
      <name val="Arial"/>
      <family val="2"/>
    </font>
    <font>
      <b/>
      <sz val="11"/>
      <name val="Calibri"/>
      <family val="2"/>
      <scheme val="minor"/>
    </font>
    <font>
      <sz val="11"/>
      <name val="Calibri"/>
      <family val="2"/>
      <scheme val="minor"/>
    </font>
    <font>
      <b/>
      <sz val="11"/>
      <name val="Calibri"/>
      <family val="2"/>
    </font>
    <font>
      <sz val="10"/>
      <name val="Arial"/>
      <family val="2"/>
    </font>
    <font>
      <b/>
      <sz val="12"/>
      <color rgb="FFFF0000"/>
      <name val="Arial"/>
      <family val="2"/>
    </font>
    <font>
      <b/>
      <sz val="10"/>
      <color theme="1"/>
      <name val="Arial"/>
      <family val="2"/>
    </font>
    <font>
      <b/>
      <sz val="14"/>
      <name val="Arial"/>
      <family val="2"/>
    </font>
    <font>
      <sz val="10"/>
      <name val="Arial"/>
    </font>
    <font>
      <sz val="10"/>
      <name val="Arial"/>
      <family val="2"/>
    </font>
    <font>
      <b/>
      <sz val="10"/>
      <name val="Arial"/>
      <family val="2"/>
    </font>
    <font>
      <b/>
      <sz val="10"/>
      <color theme="0"/>
      <name val="Arial"/>
      <family val="2"/>
    </font>
    <font>
      <sz val="11"/>
      <color theme="1"/>
      <name val="Calibri"/>
      <family val="2"/>
      <scheme val="minor"/>
    </font>
    <font>
      <b/>
      <sz val="11"/>
      <color theme="1"/>
      <name val="Calibri"/>
      <family val="2"/>
      <scheme val="minor"/>
    </font>
    <font>
      <sz val="10"/>
      <color theme="1"/>
      <name val="Calibri"/>
      <family val="2"/>
      <scheme val="minor"/>
    </font>
    <font>
      <b/>
      <sz val="14"/>
      <name val="Arial"/>
      <family val="2"/>
    </font>
    <font>
      <sz val="10"/>
      <name val="Arial"/>
    </font>
    <font>
      <sz val="10"/>
      <name val="Arial"/>
      <family val="2"/>
    </font>
    <font>
      <b/>
      <sz val="10"/>
      <name val="Arial"/>
      <family val="2"/>
    </font>
    <font>
      <b/>
      <sz val="10"/>
      <color theme="0"/>
      <name val="Arial"/>
      <family val="2"/>
    </font>
    <font>
      <b/>
      <sz val="11"/>
      <name val="Calibri"/>
      <family val="2"/>
      <scheme val="minor"/>
    </font>
    <font>
      <b/>
      <sz val="11"/>
      <color theme="1"/>
      <name val="Calibri"/>
      <family val="2"/>
      <scheme val="minor"/>
    </font>
    <font>
      <sz val="11"/>
      <name val="Calibri"/>
      <family val="2"/>
      <scheme val="minor"/>
    </font>
    <font>
      <sz val="10"/>
      <color rgb="FFFF0000"/>
      <name val="Arial"/>
      <family val="2"/>
    </font>
  </fonts>
  <fills count="11">
    <fill>
      <patternFill patternType="none"/>
    </fill>
    <fill>
      <patternFill patternType="gray125"/>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theme="6" tint="0.59996337778862885"/>
        <bgColor indexed="64"/>
      </patternFill>
    </fill>
    <fill>
      <patternFill patternType="solid">
        <fgColor theme="6" tint="0.79998168889431442"/>
        <bgColor indexed="65"/>
      </patternFill>
    </fill>
    <fill>
      <patternFill patternType="solid">
        <fgColor theme="6" tint="0.59999389629810485"/>
        <bgColor indexed="65"/>
      </patternFill>
    </fill>
    <fill>
      <patternFill patternType="solid">
        <fgColor theme="9" tint="0.39997558519241921"/>
        <bgColor indexed="65"/>
      </patternFill>
    </fill>
    <fill>
      <patternFill patternType="solid">
        <fgColor rgb="FFA8D08E"/>
        <bgColor rgb="FFFFFFFF"/>
      </patternFill>
    </fill>
    <fill>
      <patternFill patternType="solid">
        <fgColor theme="6" tint="0.79998168889431442"/>
        <bgColor theme="4" tint="0.79998168889431442"/>
      </patternFill>
    </fill>
  </fills>
  <borders count="11">
    <border>
      <left/>
      <right/>
      <top/>
      <bottom/>
      <diagonal/>
    </border>
    <border>
      <left style="thin">
        <color indexed="64"/>
      </left>
      <right/>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
      <left/>
      <right/>
      <top/>
      <bottom style="thin">
        <color theme="4" tint="0.39997558519241921"/>
      </bottom>
      <diagonal/>
    </border>
    <border>
      <left/>
      <right/>
      <top style="thin">
        <color theme="4" tint="0.39997558519241921"/>
      </top>
      <bottom/>
      <diagonal/>
    </border>
    <border>
      <left/>
      <right/>
      <top style="thin">
        <color theme="4" tint="0.39997558519241921"/>
      </top>
      <bottom style="thin">
        <color theme="6" tint="0.79998168889431442"/>
      </bottom>
      <diagonal/>
    </border>
  </borders>
  <cellStyleXfs count="6">
    <xf numFmtId="0" fontId="0" fillId="0" borderId="0"/>
    <xf numFmtId="43" fontId="10" fillId="0" borderId="0" applyFont="0" applyFill="0" applyBorder="0" applyAlignment="0" applyProtection="0"/>
    <xf numFmtId="0" fontId="5" fillId="6" borderId="0" applyNumberFormat="0" applyBorder="0" applyAlignment="0" applyProtection="0"/>
    <xf numFmtId="0" fontId="4" fillId="7" borderId="0" applyNumberFormat="0" applyBorder="0" applyAlignment="0" applyProtection="0"/>
    <xf numFmtId="0" fontId="12" fillId="8" borderId="0" applyNumberFormat="0" applyBorder="0" applyAlignment="0" applyProtection="0"/>
    <xf numFmtId="9" fontId="17" fillId="0" borderId="0" applyFont="0" applyFill="0" applyBorder="0" applyAlignment="0" applyProtection="0"/>
  </cellStyleXfs>
  <cellXfs count="109">
    <xf numFmtId="0" fontId="0" fillId="0" borderId="0" xfId="0"/>
    <xf numFmtId="0" fontId="7" fillId="0" borderId="0" xfId="0" applyFont="1"/>
    <xf numFmtId="0" fontId="9" fillId="3" borderId="0" xfId="0" applyFont="1" applyFill="1"/>
    <xf numFmtId="0" fontId="9" fillId="3" borderId="0" xfId="0" applyFont="1" applyFill="1" applyBorder="1" applyAlignment="1">
      <alignment horizontal="right"/>
    </xf>
    <xf numFmtId="0" fontId="6" fillId="0" borderId="0" xfId="0" applyFont="1" applyAlignment="1">
      <alignment horizontal="left" vertical="top" wrapText="1"/>
    </xf>
    <xf numFmtId="0" fontId="0" fillId="0" borderId="0" xfId="0" applyAlignment="1">
      <alignment horizontal="center"/>
    </xf>
    <xf numFmtId="0" fontId="13" fillId="0" borderId="0" xfId="0" applyFont="1" applyAlignment="1"/>
    <xf numFmtId="0" fontId="0" fillId="0" borderId="0" xfId="0" applyAlignment="1"/>
    <xf numFmtId="0" fontId="7" fillId="0" borderId="0" xfId="0" applyFont="1" applyAlignment="1"/>
    <xf numFmtId="0" fontId="0" fillId="0" borderId="0" xfId="0"/>
    <xf numFmtId="164" fontId="11" fillId="5" borderId="0" xfId="2" applyNumberFormat="1" applyFont="1" applyFill="1" applyBorder="1"/>
    <xf numFmtId="0" fontId="3" fillId="5" borderId="0" xfId="2" applyFont="1" applyFill="1" applyBorder="1"/>
    <xf numFmtId="0" fontId="0" fillId="0" borderId="0" xfId="0" applyBorder="1"/>
    <xf numFmtId="164" fontId="11" fillId="5" borderId="0" xfId="1" applyNumberFormat="1" applyFont="1" applyFill="1" applyBorder="1"/>
    <xf numFmtId="0" fontId="7" fillId="5" borderId="0" xfId="0" applyFont="1" applyFill="1" applyBorder="1"/>
    <xf numFmtId="0" fontId="11" fillId="5" borderId="5" xfId="2" applyFont="1" applyFill="1" applyBorder="1"/>
    <xf numFmtId="164" fontId="11" fillId="5" borderId="5" xfId="2" applyNumberFormat="1" applyFont="1" applyFill="1" applyBorder="1"/>
    <xf numFmtId="164" fontId="11" fillId="5" borderId="5" xfId="1" applyNumberFormat="1" applyFont="1" applyFill="1" applyBorder="1"/>
    <xf numFmtId="0" fontId="9" fillId="3" borderId="6" xfId="0" applyFont="1" applyFill="1" applyBorder="1" applyAlignment="1">
      <alignment horizontal="right"/>
    </xf>
    <xf numFmtId="0" fontId="8" fillId="0" borderId="0" xfId="0" applyFont="1" applyBorder="1" applyAlignment="1"/>
    <xf numFmtId="0" fontId="6" fillId="0" borderId="0" xfId="0" applyFont="1" applyAlignment="1"/>
    <xf numFmtId="0" fontId="6" fillId="0" borderId="0" xfId="0" applyFont="1"/>
    <xf numFmtId="9" fontId="14" fillId="5" borderId="7" xfId="3" applyNumberFormat="1" applyFont="1" applyFill="1" applyBorder="1"/>
    <xf numFmtId="9" fontId="14" fillId="5" borderId="6" xfId="3" applyNumberFormat="1" applyFont="1" applyFill="1" applyBorder="1"/>
    <xf numFmtId="0" fontId="6" fillId="0" borderId="0" xfId="0" applyFont="1" applyAlignment="1">
      <alignment vertical="top" wrapText="1"/>
    </xf>
    <xf numFmtId="0" fontId="8" fillId="0" borderId="0" xfId="0" applyFont="1" applyAlignment="1"/>
    <xf numFmtId="164" fontId="7" fillId="5" borderId="5" xfId="0" applyNumberFormat="1" applyFont="1" applyFill="1" applyBorder="1"/>
    <xf numFmtId="0" fontId="6" fillId="0" borderId="0" xfId="0" applyFont="1" applyAlignment="1">
      <alignment horizontal="left" vertical="top" wrapText="1"/>
    </xf>
    <xf numFmtId="0" fontId="18" fillId="0" borderId="0" xfId="0" applyFont="1"/>
    <xf numFmtId="0" fontId="14" fillId="4" borderId="8" xfId="0" applyFont="1" applyFill="1" applyBorder="1" applyAlignment="1">
      <alignment horizontal="left"/>
    </xf>
    <xf numFmtId="0" fontId="14" fillId="4" borderId="8" xfId="0" applyNumberFormat="1" applyFont="1" applyFill="1" applyBorder="1"/>
    <xf numFmtId="9" fontId="14" fillId="4" borderId="8" xfId="5" applyFont="1" applyFill="1" applyBorder="1"/>
    <xf numFmtId="0" fontId="15" fillId="4" borderId="0" xfId="0" applyFont="1" applyFill="1" applyAlignment="1">
      <alignment horizontal="left" indent="1"/>
    </xf>
    <xf numFmtId="0" fontId="15" fillId="4" borderId="0" xfId="0" applyNumberFormat="1" applyFont="1" applyFill="1"/>
    <xf numFmtId="9" fontId="15" fillId="4" borderId="0" xfId="5" applyFont="1" applyFill="1"/>
    <xf numFmtId="0" fontId="14" fillId="10" borderId="9" xfId="0" applyFont="1" applyFill="1" applyBorder="1" applyAlignment="1">
      <alignment horizontal="left"/>
    </xf>
    <xf numFmtId="0" fontId="14" fillId="10" borderId="9" xfId="0" applyNumberFormat="1" applyFont="1" applyFill="1" applyBorder="1"/>
    <xf numFmtId="9" fontId="14" fillId="10" borderId="9" xfId="5" applyFont="1" applyFill="1" applyBorder="1"/>
    <xf numFmtId="0" fontId="2" fillId="4" borderId="0" xfId="0" applyFont="1" applyFill="1" applyAlignment="1">
      <alignment horizontal="left" indent="1"/>
    </xf>
    <xf numFmtId="0" fontId="2" fillId="4" borderId="0" xfId="0" applyNumberFormat="1" applyFont="1" applyFill="1"/>
    <xf numFmtId="0" fontId="15" fillId="4" borderId="0" xfId="0" applyFont="1" applyFill="1" applyBorder="1" applyAlignment="1">
      <alignment horizontal="left" indent="1"/>
    </xf>
    <xf numFmtId="9" fontId="14" fillId="4" borderId="10" xfId="5" applyFont="1" applyFill="1" applyBorder="1"/>
    <xf numFmtId="0" fontId="21" fillId="0" borderId="0" xfId="0" applyFont="1"/>
    <xf numFmtId="0" fontId="21" fillId="0" borderId="0" xfId="0" applyFont="1" applyAlignment="1"/>
    <xf numFmtId="0" fontId="24" fillId="3" borderId="0" xfId="0" applyFont="1" applyFill="1" applyAlignment="1">
      <alignment horizontal="right"/>
    </xf>
    <xf numFmtId="0" fontId="22" fillId="4" borderId="0" xfId="0" applyFont="1" applyFill="1" applyBorder="1"/>
    <xf numFmtId="0" fontId="25" fillId="6" borderId="0" xfId="2" applyFont="1" applyAlignment="1">
      <alignment wrapText="1"/>
    </xf>
    <xf numFmtId="0" fontId="22" fillId="2" borderId="0" xfId="0" applyFont="1" applyFill="1"/>
    <xf numFmtId="0" fontId="25" fillId="7" borderId="0" xfId="3" applyFont="1" applyAlignment="1">
      <alignment wrapText="1"/>
    </xf>
    <xf numFmtId="0" fontId="22" fillId="4" borderId="0" xfId="0" applyFont="1" applyFill="1"/>
    <xf numFmtId="0" fontId="25" fillId="7" borderId="0" xfId="3" applyFont="1"/>
    <xf numFmtId="0" fontId="25" fillId="7" borderId="0" xfId="3" applyFont="1" applyBorder="1" applyAlignment="1">
      <alignment horizontal="right" vertical="center" wrapText="1"/>
    </xf>
    <xf numFmtId="0" fontId="25" fillId="6" borderId="0" xfId="2" applyFont="1"/>
    <xf numFmtId="0" fontId="25" fillId="6" borderId="0" xfId="2" applyFont="1" applyBorder="1" applyAlignment="1">
      <alignment horizontal="right" vertical="center" wrapText="1"/>
    </xf>
    <xf numFmtId="0" fontId="25" fillId="6" borderId="0" xfId="2" applyFont="1" applyBorder="1" applyAlignment="1">
      <alignment horizontal="right"/>
    </xf>
    <xf numFmtId="0" fontId="25" fillId="7" borderId="0" xfId="3" applyFont="1" applyBorder="1" applyAlignment="1">
      <alignment horizontal="right"/>
    </xf>
    <xf numFmtId="0" fontId="23" fillId="0" borderId="0" xfId="0" applyFont="1"/>
    <xf numFmtId="3" fontId="21" fillId="0" borderId="0" xfId="0" applyNumberFormat="1" applyFont="1"/>
    <xf numFmtId="0" fontId="24" fillId="3" borderId="0" xfId="0" applyFont="1" applyFill="1"/>
    <xf numFmtId="0" fontId="24" fillId="3" borderId="0" xfId="0" applyFont="1" applyFill="1" applyAlignment="1">
      <alignment horizontal="center"/>
    </xf>
    <xf numFmtId="0" fontId="25" fillId="6" borderId="0" xfId="2" applyFont="1" applyAlignment="1">
      <alignment horizontal="center"/>
    </xf>
    <xf numFmtId="15" fontId="26" fillId="0" borderId="0" xfId="0" applyNumberFormat="1" applyFont="1" applyFill="1" applyBorder="1"/>
    <xf numFmtId="0" fontId="25" fillId="7" borderId="0" xfId="3" applyFont="1" applyAlignment="1">
      <alignment horizontal="center"/>
    </xf>
    <xf numFmtId="0" fontId="26" fillId="0" borderId="0" xfId="0" applyNumberFormat="1" applyFont="1" applyFill="1" applyBorder="1"/>
    <xf numFmtId="0" fontId="21" fillId="0" borderId="0" xfId="0" applyFont="1" applyAlignment="1">
      <alignment horizontal="center"/>
    </xf>
    <xf numFmtId="0" fontId="27" fillId="6" borderId="0" xfId="2" applyFont="1" applyAlignment="1">
      <alignment wrapText="1"/>
    </xf>
    <xf numFmtId="0" fontId="25" fillId="6" borderId="0" xfId="2" applyFont="1" applyAlignment="1">
      <alignment horizontal="center" vertical="center"/>
    </xf>
    <xf numFmtId="0" fontId="27" fillId="7" borderId="0" xfId="3" applyFont="1" applyAlignment="1">
      <alignment horizontal="left" wrapText="1"/>
    </xf>
    <xf numFmtId="0" fontId="25" fillId="7" borderId="0" xfId="3" applyFont="1" applyAlignment="1">
      <alignment horizontal="center" vertical="center"/>
    </xf>
    <xf numFmtId="0" fontId="27" fillId="7" borderId="0" xfId="3" applyFont="1" applyAlignment="1">
      <alignment wrapText="1"/>
    </xf>
    <xf numFmtId="0" fontId="25" fillId="7" borderId="0" xfId="3" applyNumberFormat="1" applyFont="1"/>
    <xf numFmtId="0" fontId="26" fillId="0" borderId="0" xfId="0" applyFont="1" applyFill="1" applyBorder="1" applyAlignment="1">
      <alignment horizontal="left"/>
    </xf>
    <xf numFmtId="0" fontId="1" fillId="7" borderId="0" xfId="3" applyFont="1" applyAlignment="1">
      <alignment horizontal="right"/>
    </xf>
    <xf numFmtId="0" fontId="15" fillId="4" borderId="0" xfId="0" applyNumberFormat="1" applyFont="1" applyFill="1" applyBorder="1"/>
    <xf numFmtId="0" fontId="8" fillId="0" borderId="0" xfId="0" applyFont="1" applyAlignment="1">
      <alignment horizontal="center"/>
    </xf>
    <xf numFmtId="0" fontId="6" fillId="0" borderId="0" xfId="0" applyFont="1" applyAlignment="1">
      <alignment horizontal="left" vertical="top" wrapText="1"/>
    </xf>
    <xf numFmtId="0" fontId="9" fillId="3" borderId="0" xfId="0" applyFont="1" applyFill="1" applyBorder="1" applyAlignment="1">
      <alignment horizontal="center"/>
    </xf>
    <xf numFmtId="0" fontId="9" fillId="3" borderId="6" xfId="0" applyFont="1" applyFill="1" applyBorder="1" applyAlignment="1">
      <alignment horizontal="center"/>
    </xf>
    <xf numFmtId="0" fontId="19" fillId="0" borderId="0" xfId="0" applyFont="1" applyAlignment="1">
      <alignment horizontal="center"/>
    </xf>
    <xf numFmtId="0" fontId="16" fillId="9" borderId="0" xfId="4" applyFont="1" applyFill="1" applyBorder="1" applyAlignment="1">
      <alignment horizontal="center"/>
    </xf>
    <xf numFmtId="0" fontId="20" fillId="0" borderId="0" xfId="0" applyFont="1" applyAlignment="1">
      <alignment horizontal="center"/>
    </xf>
    <xf numFmtId="0" fontId="22" fillId="0" borderId="0" xfId="0" applyFont="1" applyAlignment="1">
      <alignment horizontal="left" wrapText="1"/>
    </xf>
    <xf numFmtId="0" fontId="21" fillId="0" borderId="0" xfId="0" applyFont="1" applyAlignment="1">
      <alignment horizontal="left"/>
    </xf>
    <xf numFmtId="0" fontId="23" fillId="0" borderId="0" xfId="0" applyFont="1" applyAlignment="1">
      <alignment horizontal="left"/>
    </xf>
    <xf numFmtId="0" fontId="28" fillId="0" borderId="0" xfId="0" applyFont="1" applyAlignment="1">
      <alignment horizontal="center"/>
    </xf>
    <xf numFmtId="0" fontId="29" fillId="0" borderId="0" xfId="0" applyFont="1"/>
    <xf numFmtId="0" fontId="30" fillId="0" borderId="0" xfId="0" applyFont="1" applyAlignment="1">
      <alignment horizontal="left" vertical="top" wrapText="1"/>
    </xf>
    <xf numFmtId="0" fontId="30" fillId="0" borderId="0" xfId="0" applyFont="1" applyAlignment="1">
      <alignment horizontal="left" vertical="top" wrapText="1"/>
    </xf>
    <xf numFmtId="0" fontId="31" fillId="0" borderId="0" xfId="0" applyFont="1" applyAlignment="1">
      <alignment horizontal="center"/>
    </xf>
    <xf numFmtId="0" fontId="31" fillId="0" borderId="0" xfId="0" applyFont="1" applyAlignment="1"/>
    <xf numFmtId="0" fontId="32" fillId="3" borderId="0" xfId="0" applyFont="1" applyFill="1"/>
    <xf numFmtId="0" fontId="32" fillId="3" borderId="0" xfId="0" applyFont="1" applyFill="1" applyBorder="1" applyAlignment="1">
      <alignment horizontal="center"/>
    </xf>
    <xf numFmtId="0" fontId="32" fillId="3" borderId="6" xfId="0" applyFont="1" applyFill="1" applyBorder="1" applyAlignment="1">
      <alignment horizontal="center"/>
    </xf>
    <xf numFmtId="0" fontId="29" fillId="0" borderId="0" xfId="0" applyFont="1" applyAlignment="1"/>
    <xf numFmtId="0" fontId="32" fillId="3" borderId="0" xfId="0" applyFont="1" applyFill="1" applyBorder="1" applyAlignment="1">
      <alignment horizontal="right"/>
    </xf>
    <xf numFmtId="0" fontId="32" fillId="3" borderId="1" xfId="0" applyFont="1" applyFill="1" applyBorder="1" applyAlignment="1">
      <alignment horizontal="right"/>
    </xf>
    <xf numFmtId="0" fontId="33" fillId="5" borderId="2" xfId="2" applyFont="1" applyFill="1" applyBorder="1"/>
    <xf numFmtId="164" fontId="34" fillId="5" borderId="2" xfId="2" applyNumberFormat="1" applyFont="1" applyFill="1" applyBorder="1"/>
    <xf numFmtId="9" fontId="33" fillId="5" borderId="2" xfId="3" applyNumberFormat="1" applyFont="1" applyFill="1" applyBorder="1"/>
    <xf numFmtId="164" fontId="33" fillId="5" borderId="3" xfId="1" applyNumberFormat="1" applyFont="1" applyFill="1" applyBorder="1"/>
    <xf numFmtId="0" fontId="30" fillId="0" borderId="0" xfId="0" applyFont="1"/>
    <xf numFmtId="0" fontId="35" fillId="5" borderId="0" xfId="2" applyFont="1" applyFill="1" applyBorder="1"/>
    <xf numFmtId="164" fontId="34" fillId="5" borderId="0" xfId="2" applyNumberFormat="1" applyFont="1" applyFill="1" applyBorder="1"/>
    <xf numFmtId="9" fontId="34" fillId="5" borderId="4" xfId="3" applyNumberFormat="1" applyFont="1" applyFill="1" applyBorder="1"/>
    <xf numFmtId="164" fontId="34" fillId="5" borderId="1" xfId="1" applyNumberFormat="1" applyFont="1" applyFill="1" applyBorder="1"/>
    <xf numFmtId="9" fontId="34" fillId="5" borderId="0" xfId="3" applyNumberFormat="1" applyFont="1" applyFill="1" applyBorder="1"/>
    <xf numFmtId="0" fontId="36" fillId="0" borderId="0" xfId="0" applyFont="1" applyBorder="1" applyAlignment="1">
      <alignment horizontal="left" wrapText="1"/>
    </xf>
    <xf numFmtId="0" fontId="29" fillId="0" borderId="0" xfId="0" applyFont="1" applyAlignment="1">
      <alignment horizontal="left"/>
    </xf>
    <xf numFmtId="0" fontId="36" fillId="0" borderId="0" xfId="0" applyFont="1" applyAlignment="1">
      <alignment horizontal="left" wrapText="1"/>
    </xf>
  </cellXfs>
  <cellStyles count="6">
    <cellStyle name="20 % - Farve3" xfId="2" builtinId="38"/>
    <cellStyle name="40 % - Farve3" xfId="3" builtinId="39"/>
    <cellStyle name="60 % - Farve6" xfId="4" builtinId="52"/>
    <cellStyle name="Komma" xfId="1" builtinId="3"/>
    <cellStyle name="Normal" xfId="0" builtinId="0"/>
    <cellStyle name="Procent" xfId="5" builtinId="5"/>
  </cellStyles>
  <dxfs count="0"/>
  <tableStyles count="0" defaultTableStyle="TableStyleMedium9" defaultPivotStyle="PivotStyleLight16"/>
  <colors>
    <mruColors>
      <color rgb="FFA8D08E"/>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600" b="1">
                <a:solidFill>
                  <a:schemeClr val="tx1"/>
                </a:solidFill>
              </a:rPr>
              <a:t>Fitnessinstruktør - igangværende aftaler </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lineChart>
        <c:grouping val="standard"/>
        <c:varyColors val="0"/>
        <c:ser>
          <c:idx val="0"/>
          <c:order val="0"/>
          <c:tx>
            <c:strRef>
              <c:f>'Årsoversigt '!$A$14</c:f>
              <c:strCache>
                <c:ptCount val="1"/>
                <c:pt idx="0">
                  <c:v>2011</c:v>
                </c:pt>
              </c:strCache>
            </c:strRef>
          </c:tx>
          <c:spPr>
            <a:ln w="28575" cap="rnd">
              <a:solidFill>
                <a:schemeClr val="accent1"/>
              </a:solidFill>
              <a:round/>
            </a:ln>
            <a:effectLst/>
          </c:spPr>
          <c:marker>
            <c:symbol val="none"/>
          </c:marker>
          <c:cat>
            <c:strRef>
              <c:f>'Årsoversigt '!$B$13:$M$13</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'Årsoversigt '!$B$14:$M$14</c:f>
              <c:numCache>
                <c:formatCode>General</c:formatCode>
                <c:ptCount val="12"/>
                <c:pt idx="0">
                  <c:v>72</c:v>
                </c:pt>
                <c:pt idx="1">
                  <c:v>73</c:v>
                </c:pt>
                <c:pt idx="2">
                  <c:v>70</c:v>
                </c:pt>
                <c:pt idx="3">
                  <c:v>70</c:v>
                </c:pt>
                <c:pt idx="4">
                  <c:v>69</c:v>
                </c:pt>
                <c:pt idx="5">
                  <c:v>68</c:v>
                </c:pt>
                <c:pt idx="6">
                  <c:v>60</c:v>
                </c:pt>
                <c:pt idx="7">
                  <c:v>82</c:v>
                </c:pt>
                <c:pt idx="8">
                  <c:v>75</c:v>
                </c:pt>
                <c:pt idx="9">
                  <c:v>76</c:v>
                </c:pt>
                <c:pt idx="10">
                  <c:v>76</c:v>
                </c:pt>
                <c:pt idx="11">
                  <c:v>74</c:v>
                </c:pt>
              </c:numCache>
            </c:numRef>
          </c:val>
          <c:smooth val="0"/>
          <c:extLst>
            <c:ext xmlns:c16="http://schemas.microsoft.com/office/drawing/2014/chart" uri="{C3380CC4-5D6E-409C-BE32-E72D297353CC}">
              <c16:uniqueId val="{00000000-9B6B-4226-BE7F-524CE507E591}"/>
            </c:ext>
          </c:extLst>
        </c:ser>
        <c:ser>
          <c:idx val="1"/>
          <c:order val="1"/>
          <c:tx>
            <c:strRef>
              <c:f>'Årsoversigt '!$A$15</c:f>
              <c:strCache>
                <c:ptCount val="1"/>
                <c:pt idx="0">
                  <c:v>2012</c:v>
                </c:pt>
              </c:strCache>
            </c:strRef>
          </c:tx>
          <c:spPr>
            <a:ln w="28575" cap="rnd">
              <a:solidFill>
                <a:schemeClr val="accent2"/>
              </a:solidFill>
              <a:round/>
            </a:ln>
            <a:effectLst/>
          </c:spPr>
          <c:marker>
            <c:symbol val="none"/>
          </c:marker>
          <c:cat>
            <c:strRef>
              <c:f>'Årsoversigt '!$B$13:$M$13</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'Årsoversigt '!$B$15:$M$15</c:f>
              <c:numCache>
                <c:formatCode>General</c:formatCode>
                <c:ptCount val="12"/>
                <c:pt idx="0">
                  <c:v>73</c:v>
                </c:pt>
                <c:pt idx="1">
                  <c:v>67</c:v>
                </c:pt>
                <c:pt idx="2">
                  <c:v>64</c:v>
                </c:pt>
                <c:pt idx="3">
                  <c:v>65</c:v>
                </c:pt>
                <c:pt idx="4">
                  <c:v>63</c:v>
                </c:pt>
                <c:pt idx="5">
                  <c:v>57</c:v>
                </c:pt>
                <c:pt idx="6">
                  <c:v>50</c:v>
                </c:pt>
                <c:pt idx="7">
                  <c:v>62</c:v>
                </c:pt>
                <c:pt idx="8">
                  <c:v>63</c:v>
                </c:pt>
                <c:pt idx="9">
                  <c:v>61</c:v>
                </c:pt>
                <c:pt idx="10">
                  <c:v>61</c:v>
                </c:pt>
                <c:pt idx="11">
                  <c:v>66</c:v>
                </c:pt>
              </c:numCache>
            </c:numRef>
          </c:val>
          <c:smooth val="0"/>
          <c:extLst>
            <c:ext xmlns:c16="http://schemas.microsoft.com/office/drawing/2014/chart" uri="{C3380CC4-5D6E-409C-BE32-E72D297353CC}">
              <c16:uniqueId val="{00000001-9B6B-4226-BE7F-524CE507E591}"/>
            </c:ext>
          </c:extLst>
        </c:ser>
        <c:ser>
          <c:idx val="2"/>
          <c:order val="2"/>
          <c:tx>
            <c:strRef>
              <c:f>'Årsoversigt '!$A$16</c:f>
              <c:strCache>
                <c:ptCount val="1"/>
                <c:pt idx="0">
                  <c:v>2013</c:v>
                </c:pt>
              </c:strCache>
            </c:strRef>
          </c:tx>
          <c:spPr>
            <a:ln w="28575" cap="rnd">
              <a:solidFill>
                <a:schemeClr val="accent3"/>
              </a:solidFill>
              <a:round/>
            </a:ln>
            <a:effectLst/>
          </c:spPr>
          <c:marker>
            <c:symbol val="none"/>
          </c:marker>
          <c:cat>
            <c:strRef>
              <c:f>'Årsoversigt '!$B$13:$M$13</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'Årsoversigt '!$B$16:$M$16</c:f>
              <c:numCache>
                <c:formatCode>General</c:formatCode>
                <c:ptCount val="12"/>
                <c:pt idx="0">
                  <c:v>68</c:v>
                </c:pt>
                <c:pt idx="1">
                  <c:v>64</c:v>
                </c:pt>
                <c:pt idx="2">
                  <c:v>62</c:v>
                </c:pt>
                <c:pt idx="3">
                  <c:v>60</c:v>
                </c:pt>
                <c:pt idx="4">
                  <c:v>60</c:v>
                </c:pt>
                <c:pt idx="5">
                  <c:v>73</c:v>
                </c:pt>
                <c:pt idx="6">
                  <c:v>73</c:v>
                </c:pt>
                <c:pt idx="7">
                  <c:v>76</c:v>
                </c:pt>
                <c:pt idx="8">
                  <c:v>76</c:v>
                </c:pt>
                <c:pt idx="9">
                  <c:v>75</c:v>
                </c:pt>
                <c:pt idx="10">
                  <c:v>75</c:v>
                </c:pt>
                <c:pt idx="11">
                  <c:v>72</c:v>
                </c:pt>
              </c:numCache>
            </c:numRef>
          </c:val>
          <c:smooth val="0"/>
          <c:extLst>
            <c:ext xmlns:c16="http://schemas.microsoft.com/office/drawing/2014/chart" uri="{C3380CC4-5D6E-409C-BE32-E72D297353CC}">
              <c16:uniqueId val="{00000002-9B6B-4226-BE7F-524CE507E591}"/>
            </c:ext>
          </c:extLst>
        </c:ser>
        <c:ser>
          <c:idx val="3"/>
          <c:order val="3"/>
          <c:tx>
            <c:strRef>
              <c:f>'Årsoversigt '!$A$17</c:f>
              <c:strCache>
                <c:ptCount val="1"/>
                <c:pt idx="0">
                  <c:v>2014</c:v>
                </c:pt>
              </c:strCache>
            </c:strRef>
          </c:tx>
          <c:spPr>
            <a:ln w="28575" cap="rnd">
              <a:solidFill>
                <a:schemeClr val="accent4"/>
              </a:solidFill>
              <a:round/>
            </a:ln>
            <a:effectLst/>
          </c:spPr>
          <c:marker>
            <c:symbol val="none"/>
          </c:marker>
          <c:cat>
            <c:strRef>
              <c:f>'Årsoversigt '!$B$13:$M$13</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'Årsoversigt '!$B$17:$M$17</c:f>
              <c:numCache>
                <c:formatCode>General</c:formatCode>
                <c:ptCount val="12"/>
                <c:pt idx="0">
                  <c:v>65</c:v>
                </c:pt>
                <c:pt idx="1">
                  <c:v>71</c:v>
                </c:pt>
                <c:pt idx="2">
                  <c:v>69</c:v>
                </c:pt>
                <c:pt idx="3">
                  <c:v>68</c:v>
                </c:pt>
                <c:pt idx="4">
                  <c:v>65</c:v>
                </c:pt>
                <c:pt idx="5">
                  <c:v>60</c:v>
                </c:pt>
                <c:pt idx="6">
                  <c:v>57</c:v>
                </c:pt>
                <c:pt idx="7">
                  <c:v>60</c:v>
                </c:pt>
                <c:pt idx="8">
                  <c:v>61</c:v>
                </c:pt>
                <c:pt idx="9">
                  <c:v>59</c:v>
                </c:pt>
                <c:pt idx="10">
                  <c:v>58</c:v>
                </c:pt>
                <c:pt idx="11">
                  <c:v>41</c:v>
                </c:pt>
              </c:numCache>
            </c:numRef>
          </c:val>
          <c:smooth val="0"/>
          <c:extLst>
            <c:ext xmlns:c16="http://schemas.microsoft.com/office/drawing/2014/chart" uri="{C3380CC4-5D6E-409C-BE32-E72D297353CC}">
              <c16:uniqueId val="{00000003-9B6B-4226-BE7F-524CE507E591}"/>
            </c:ext>
          </c:extLst>
        </c:ser>
        <c:ser>
          <c:idx val="4"/>
          <c:order val="4"/>
          <c:tx>
            <c:strRef>
              <c:f>'Årsoversigt '!$A$18</c:f>
              <c:strCache>
                <c:ptCount val="1"/>
                <c:pt idx="0">
                  <c:v>2015</c:v>
                </c:pt>
              </c:strCache>
            </c:strRef>
          </c:tx>
          <c:spPr>
            <a:ln w="28575" cap="rnd">
              <a:solidFill>
                <a:schemeClr val="accent5"/>
              </a:solidFill>
              <a:round/>
            </a:ln>
            <a:effectLst/>
          </c:spPr>
          <c:marker>
            <c:symbol val="none"/>
          </c:marker>
          <c:cat>
            <c:strRef>
              <c:f>'Årsoversigt '!$B$13:$M$13</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'Årsoversigt '!$B$18:$M$18</c:f>
              <c:numCache>
                <c:formatCode>General</c:formatCode>
                <c:ptCount val="12"/>
                <c:pt idx="0">
                  <c:v>39</c:v>
                </c:pt>
                <c:pt idx="1">
                  <c:v>40</c:v>
                </c:pt>
                <c:pt idx="2">
                  <c:v>40</c:v>
                </c:pt>
                <c:pt idx="3">
                  <c:v>37</c:v>
                </c:pt>
                <c:pt idx="4">
                  <c:v>34</c:v>
                </c:pt>
                <c:pt idx="5">
                  <c:v>32</c:v>
                </c:pt>
                <c:pt idx="6">
                  <c:v>32</c:v>
                </c:pt>
                <c:pt idx="7">
                  <c:v>62</c:v>
                </c:pt>
                <c:pt idx="8">
                  <c:v>35</c:v>
                </c:pt>
                <c:pt idx="9">
                  <c:v>37</c:v>
                </c:pt>
                <c:pt idx="10">
                  <c:v>37</c:v>
                </c:pt>
                <c:pt idx="11">
                  <c:v>35</c:v>
                </c:pt>
              </c:numCache>
            </c:numRef>
          </c:val>
          <c:smooth val="0"/>
          <c:extLst>
            <c:ext xmlns:c16="http://schemas.microsoft.com/office/drawing/2014/chart" uri="{C3380CC4-5D6E-409C-BE32-E72D297353CC}">
              <c16:uniqueId val="{00000004-9B6B-4226-BE7F-524CE507E591}"/>
            </c:ext>
          </c:extLst>
        </c:ser>
        <c:ser>
          <c:idx val="5"/>
          <c:order val="5"/>
          <c:tx>
            <c:strRef>
              <c:f>'Årsoversigt '!$A$19</c:f>
              <c:strCache>
                <c:ptCount val="1"/>
                <c:pt idx="0">
                  <c:v>2016</c:v>
                </c:pt>
              </c:strCache>
            </c:strRef>
          </c:tx>
          <c:spPr>
            <a:ln w="28575" cap="rnd">
              <a:solidFill>
                <a:schemeClr val="accent6"/>
              </a:solidFill>
              <a:round/>
            </a:ln>
            <a:effectLst/>
          </c:spPr>
          <c:marker>
            <c:symbol val="none"/>
          </c:marker>
          <c:cat>
            <c:strRef>
              <c:f>'Årsoversigt '!$B$13:$M$13</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'Årsoversigt '!$B$19:$M$19</c:f>
              <c:numCache>
                <c:formatCode>General</c:formatCode>
                <c:ptCount val="12"/>
                <c:pt idx="0">
                  <c:v>37</c:v>
                </c:pt>
                <c:pt idx="1">
                  <c:v>34</c:v>
                </c:pt>
                <c:pt idx="2">
                  <c:v>33</c:v>
                </c:pt>
                <c:pt idx="3">
                  <c:v>35</c:v>
                </c:pt>
                <c:pt idx="4">
                  <c:v>36</c:v>
                </c:pt>
                <c:pt idx="5">
                  <c:v>37</c:v>
                </c:pt>
                <c:pt idx="6">
                  <c:v>44</c:v>
                </c:pt>
                <c:pt idx="7">
                  <c:v>51</c:v>
                </c:pt>
                <c:pt idx="8">
                  <c:v>49</c:v>
                </c:pt>
                <c:pt idx="9">
                  <c:v>48</c:v>
                </c:pt>
                <c:pt idx="10">
                  <c:v>47</c:v>
                </c:pt>
                <c:pt idx="11">
                  <c:v>35</c:v>
                </c:pt>
              </c:numCache>
            </c:numRef>
          </c:val>
          <c:smooth val="0"/>
          <c:extLst>
            <c:ext xmlns:c16="http://schemas.microsoft.com/office/drawing/2014/chart" uri="{C3380CC4-5D6E-409C-BE32-E72D297353CC}">
              <c16:uniqueId val="{00000005-9B6B-4226-BE7F-524CE507E591}"/>
            </c:ext>
          </c:extLst>
        </c:ser>
        <c:ser>
          <c:idx val="6"/>
          <c:order val="6"/>
          <c:tx>
            <c:strRef>
              <c:f>'Årsoversigt '!$A$20</c:f>
              <c:strCache>
                <c:ptCount val="1"/>
                <c:pt idx="0">
                  <c:v>2017</c:v>
                </c:pt>
              </c:strCache>
            </c:strRef>
          </c:tx>
          <c:spPr>
            <a:ln w="28575" cap="rnd">
              <a:solidFill>
                <a:schemeClr val="accent1">
                  <a:lumMod val="60000"/>
                </a:schemeClr>
              </a:solidFill>
              <a:round/>
            </a:ln>
            <a:effectLst/>
          </c:spPr>
          <c:marker>
            <c:symbol val="none"/>
          </c:marker>
          <c:cat>
            <c:strRef>
              <c:f>'Årsoversigt '!$B$13:$M$13</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'Årsoversigt '!$B$20:$M$20</c:f>
              <c:numCache>
                <c:formatCode>General</c:formatCode>
                <c:ptCount val="12"/>
                <c:pt idx="0">
                  <c:v>41</c:v>
                </c:pt>
                <c:pt idx="1">
                  <c:v>45</c:v>
                </c:pt>
                <c:pt idx="2">
                  <c:v>46</c:v>
                </c:pt>
                <c:pt idx="3">
                  <c:v>48</c:v>
                </c:pt>
                <c:pt idx="4">
                  <c:v>48</c:v>
                </c:pt>
                <c:pt idx="5">
                  <c:v>47</c:v>
                </c:pt>
                <c:pt idx="6">
                  <c:v>39</c:v>
                </c:pt>
                <c:pt idx="7">
                  <c:v>42</c:v>
                </c:pt>
              </c:numCache>
            </c:numRef>
          </c:val>
          <c:smooth val="0"/>
          <c:extLst>
            <c:ext xmlns:c16="http://schemas.microsoft.com/office/drawing/2014/chart" uri="{C3380CC4-5D6E-409C-BE32-E72D297353CC}">
              <c16:uniqueId val="{00000000-53AD-4C2E-A209-2A878AB05BCC}"/>
            </c:ext>
          </c:extLst>
        </c:ser>
        <c:dLbls>
          <c:showLegendKey val="0"/>
          <c:showVal val="0"/>
          <c:showCatName val="0"/>
          <c:showSerName val="0"/>
          <c:showPercent val="0"/>
          <c:showBubbleSize val="0"/>
        </c:dLbls>
        <c:smooth val="0"/>
        <c:axId val="126094176"/>
        <c:axId val="130432184"/>
      </c:lineChart>
      <c:catAx>
        <c:axId val="126094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30432184"/>
        <c:crosses val="autoZero"/>
        <c:auto val="1"/>
        <c:lblAlgn val="ctr"/>
        <c:lblOffset val="100"/>
        <c:noMultiLvlLbl val="0"/>
      </c:catAx>
      <c:valAx>
        <c:axId val="130432184"/>
        <c:scaling>
          <c:orientation val="minMax"/>
          <c:min val="3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2609417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da-DK"/>
          </a:p>
        </c:txPr>
      </c:dTable>
      <c:spPr>
        <a:noFill/>
        <a:ln>
          <a:noFill/>
        </a:ln>
        <a:effectLst/>
      </c:spPr>
    </c:plotArea>
    <c:plotVisOnly val="1"/>
    <c:dispBlanksAs val="gap"/>
    <c:showDLblsOverMax val="0"/>
  </c:chart>
  <c:spPr>
    <a:solidFill>
      <a:schemeClr val="accent3">
        <a:lumMod val="20000"/>
        <a:lumOff val="80000"/>
      </a:schemeClr>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Fitnessinstruktør indgåede</a:t>
            </a:r>
            <a:r>
              <a:rPr lang="en-US" sz="1400" baseline="0"/>
              <a:t> aftaler pr. </a:t>
            </a:r>
            <a:r>
              <a:rPr lang="en-US" sz="1400"/>
              <a:t>måned</a:t>
            </a:r>
            <a:r>
              <a:rPr lang="en-US" sz="1400" baseline="0"/>
              <a:t> </a:t>
            </a:r>
            <a:endParaRPr lang="en-US" sz="1400"/>
          </a:p>
        </c:rich>
      </c:tx>
      <c:layout>
        <c:manualLayout>
          <c:xMode val="edge"/>
          <c:yMode val="edge"/>
          <c:x val="0.17483327589831618"/>
          <c:y val="2.8679925647591923E-2"/>
        </c:manualLayout>
      </c:layout>
      <c:overlay val="0"/>
    </c:title>
    <c:autoTitleDeleted val="0"/>
    <c:plotArea>
      <c:layout>
        <c:manualLayout>
          <c:layoutTarget val="inner"/>
          <c:xMode val="edge"/>
          <c:yMode val="edge"/>
          <c:x val="0.18406362997728731"/>
          <c:y val="0.12082664214670537"/>
          <c:w val="0.79053631227131094"/>
          <c:h val="0.45930558534268812"/>
        </c:manualLayout>
      </c:layout>
      <c:lineChart>
        <c:grouping val="standard"/>
        <c:varyColors val="0"/>
        <c:ser>
          <c:idx val="0"/>
          <c:order val="0"/>
          <c:tx>
            <c:strRef>
              <c:f>'Årsoversigt '!$A$5</c:f>
              <c:strCache>
                <c:ptCount val="1"/>
                <c:pt idx="0">
                  <c:v>2011</c:v>
                </c:pt>
              </c:strCache>
            </c:strRef>
          </c:tx>
          <c:marker>
            <c:symbol val="none"/>
          </c:marker>
          <c:cat>
            <c:strRef>
              <c:f>'Årsoversigt '!$B$4:$M$4</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'Årsoversigt '!$B$5:$M$5</c:f>
              <c:numCache>
                <c:formatCode>General</c:formatCode>
                <c:ptCount val="12"/>
                <c:pt idx="0">
                  <c:v>14</c:v>
                </c:pt>
                <c:pt idx="1">
                  <c:v>7</c:v>
                </c:pt>
                <c:pt idx="2">
                  <c:v>8</c:v>
                </c:pt>
                <c:pt idx="3">
                  <c:v>1</c:v>
                </c:pt>
                <c:pt idx="4">
                  <c:v>4</c:v>
                </c:pt>
                <c:pt idx="5">
                  <c:v>11</c:v>
                </c:pt>
                <c:pt idx="6">
                  <c:v>9</c:v>
                </c:pt>
                <c:pt idx="7">
                  <c:v>11</c:v>
                </c:pt>
                <c:pt idx="8">
                  <c:v>1</c:v>
                </c:pt>
                <c:pt idx="9">
                  <c:v>1</c:v>
                </c:pt>
                <c:pt idx="10">
                  <c:v>6</c:v>
                </c:pt>
                <c:pt idx="11">
                  <c:v>6</c:v>
                </c:pt>
              </c:numCache>
            </c:numRef>
          </c:val>
          <c:smooth val="0"/>
          <c:extLst>
            <c:ext xmlns:c16="http://schemas.microsoft.com/office/drawing/2014/chart" uri="{C3380CC4-5D6E-409C-BE32-E72D297353CC}">
              <c16:uniqueId val="{00000000-9647-4315-9F5B-25FAB315CF4B}"/>
            </c:ext>
          </c:extLst>
        </c:ser>
        <c:ser>
          <c:idx val="1"/>
          <c:order val="1"/>
          <c:tx>
            <c:strRef>
              <c:f>'Årsoversigt '!$A$6</c:f>
              <c:strCache>
                <c:ptCount val="1"/>
                <c:pt idx="0">
                  <c:v>2012</c:v>
                </c:pt>
              </c:strCache>
            </c:strRef>
          </c:tx>
          <c:marker>
            <c:symbol val="none"/>
          </c:marker>
          <c:cat>
            <c:strRef>
              <c:f>'Årsoversigt '!$B$4:$M$4</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'Årsoversigt '!$B$6:$M$6</c:f>
              <c:numCache>
                <c:formatCode>General</c:formatCode>
                <c:ptCount val="12"/>
                <c:pt idx="0">
                  <c:v>6</c:v>
                </c:pt>
                <c:pt idx="1">
                  <c:v>6</c:v>
                </c:pt>
                <c:pt idx="2">
                  <c:v>3</c:v>
                </c:pt>
                <c:pt idx="3">
                  <c:v>3</c:v>
                </c:pt>
                <c:pt idx="4">
                  <c:v>7</c:v>
                </c:pt>
                <c:pt idx="5">
                  <c:v>4</c:v>
                </c:pt>
                <c:pt idx="6">
                  <c:v>3</c:v>
                </c:pt>
                <c:pt idx="7">
                  <c:v>6</c:v>
                </c:pt>
                <c:pt idx="8">
                  <c:v>4</c:v>
                </c:pt>
                <c:pt idx="9">
                  <c:v>3</c:v>
                </c:pt>
                <c:pt idx="10">
                  <c:v>4</c:v>
                </c:pt>
                <c:pt idx="11">
                  <c:v>11</c:v>
                </c:pt>
              </c:numCache>
            </c:numRef>
          </c:val>
          <c:smooth val="0"/>
          <c:extLst>
            <c:ext xmlns:c16="http://schemas.microsoft.com/office/drawing/2014/chart" uri="{C3380CC4-5D6E-409C-BE32-E72D297353CC}">
              <c16:uniqueId val="{00000001-9647-4315-9F5B-25FAB315CF4B}"/>
            </c:ext>
          </c:extLst>
        </c:ser>
        <c:ser>
          <c:idx val="2"/>
          <c:order val="2"/>
          <c:tx>
            <c:strRef>
              <c:f>'Årsoversigt '!$A$7</c:f>
              <c:strCache>
                <c:ptCount val="1"/>
                <c:pt idx="0">
                  <c:v>2013</c:v>
                </c:pt>
              </c:strCache>
            </c:strRef>
          </c:tx>
          <c:marker>
            <c:symbol val="none"/>
          </c:marker>
          <c:cat>
            <c:strRef>
              <c:f>'Årsoversigt '!$B$4:$M$4</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'Årsoversigt '!$B$7:$M$7</c:f>
              <c:numCache>
                <c:formatCode>General</c:formatCode>
                <c:ptCount val="12"/>
                <c:pt idx="0">
                  <c:v>15</c:v>
                </c:pt>
                <c:pt idx="1">
                  <c:v>2</c:v>
                </c:pt>
                <c:pt idx="2">
                  <c:v>1</c:v>
                </c:pt>
                <c:pt idx="3">
                  <c:v>1</c:v>
                </c:pt>
                <c:pt idx="4">
                  <c:v>7</c:v>
                </c:pt>
                <c:pt idx="5">
                  <c:v>17</c:v>
                </c:pt>
                <c:pt idx="6">
                  <c:v>8</c:v>
                </c:pt>
                <c:pt idx="7">
                  <c:v>7</c:v>
                </c:pt>
                <c:pt idx="8">
                  <c:v>3</c:v>
                </c:pt>
                <c:pt idx="9">
                  <c:v>1</c:v>
                </c:pt>
                <c:pt idx="10">
                  <c:v>3</c:v>
                </c:pt>
                <c:pt idx="11">
                  <c:v>7</c:v>
                </c:pt>
              </c:numCache>
            </c:numRef>
          </c:val>
          <c:smooth val="0"/>
          <c:extLst>
            <c:ext xmlns:c16="http://schemas.microsoft.com/office/drawing/2014/chart" uri="{C3380CC4-5D6E-409C-BE32-E72D297353CC}">
              <c16:uniqueId val="{00000002-9647-4315-9F5B-25FAB315CF4B}"/>
            </c:ext>
          </c:extLst>
        </c:ser>
        <c:ser>
          <c:idx val="3"/>
          <c:order val="3"/>
          <c:tx>
            <c:strRef>
              <c:f>'Årsoversigt '!$A$8</c:f>
              <c:strCache>
                <c:ptCount val="1"/>
                <c:pt idx="0">
                  <c:v>2014</c:v>
                </c:pt>
              </c:strCache>
            </c:strRef>
          </c:tx>
          <c:marker>
            <c:symbol val="none"/>
          </c:marker>
          <c:cat>
            <c:strRef>
              <c:f>'Årsoversigt '!$B$4:$M$4</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'Årsoversigt '!$B$8:$M$8</c:f>
              <c:numCache>
                <c:formatCode>General</c:formatCode>
                <c:ptCount val="12"/>
                <c:pt idx="0">
                  <c:v>10</c:v>
                </c:pt>
                <c:pt idx="1">
                  <c:v>1</c:v>
                </c:pt>
                <c:pt idx="2">
                  <c:v>1</c:v>
                </c:pt>
                <c:pt idx="3">
                  <c:v>2</c:v>
                </c:pt>
                <c:pt idx="4">
                  <c:v>2</c:v>
                </c:pt>
                <c:pt idx="5">
                  <c:v>5</c:v>
                </c:pt>
                <c:pt idx="6">
                  <c:v>2</c:v>
                </c:pt>
                <c:pt idx="7">
                  <c:v>4</c:v>
                </c:pt>
                <c:pt idx="8">
                  <c:v>4</c:v>
                </c:pt>
                <c:pt idx="9">
                  <c:v>1</c:v>
                </c:pt>
                <c:pt idx="10">
                  <c:v>3</c:v>
                </c:pt>
                <c:pt idx="11">
                  <c:v>2</c:v>
                </c:pt>
              </c:numCache>
            </c:numRef>
          </c:val>
          <c:smooth val="0"/>
          <c:extLst>
            <c:ext xmlns:c16="http://schemas.microsoft.com/office/drawing/2014/chart" uri="{C3380CC4-5D6E-409C-BE32-E72D297353CC}">
              <c16:uniqueId val="{00000003-9647-4315-9F5B-25FAB315CF4B}"/>
            </c:ext>
          </c:extLst>
        </c:ser>
        <c:ser>
          <c:idx val="4"/>
          <c:order val="4"/>
          <c:tx>
            <c:strRef>
              <c:f>'Årsoversigt '!$A$9</c:f>
              <c:strCache>
                <c:ptCount val="1"/>
                <c:pt idx="0">
                  <c:v>2015</c:v>
                </c:pt>
              </c:strCache>
            </c:strRef>
          </c:tx>
          <c:marker>
            <c:symbol val="none"/>
          </c:marker>
          <c:cat>
            <c:strRef>
              <c:f>'Årsoversigt '!$B$4:$M$4</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'Årsoversigt '!$B$9:$M$9</c:f>
              <c:numCache>
                <c:formatCode>General</c:formatCode>
                <c:ptCount val="12"/>
                <c:pt idx="0">
                  <c:v>6</c:v>
                </c:pt>
                <c:pt idx="1">
                  <c:v>5</c:v>
                </c:pt>
                <c:pt idx="2">
                  <c:v>3</c:v>
                </c:pt>
                <c:pt idx="3">
                  <c:v>3</c:v>
                </c:pt>
                <c:pt idx="4">
                  <c:v>3</c:v>
                </c:pt>
                <c:pt idx="5">
                  <c:v>2</c:v>
                </c:pt>
                <c:pt idx="6">
                  <c:v>6</c:v>
                </c:pt>
                <c:pt idx="7">
                  <c:v>2</c:v>
                </c:pt>
                <c:pt idx="8">
                  <c:v>2</c:v>
                </c:pt>
                <c:pt idx="9">
                  <c:v>3</c:v>
                </c:pt>
                <c:pt idx="10">
                  <c:v>3</c:v>
                </c:pt>
                <c:pt idx="11">
                  <c:v>5</c:v>
                </c:pt>
              </c:numCache>
            </c:numRef>
          </c:val>
          <c:smooth val="0"/>
          <c:extLst>
            <c:ext xmlns:c16="http://schemas.microsoft.com/office/drawing/2014/chart" uri="{C3380CC4-5D6E-409C-BE32-E72D297353CC}">
              <c16:uniqueId val="{00000004-9647-4315-9F5B-25FAB315CF4B}"/>
            </c:ext>
          </c:extLst>
        </c:ser>
        <c:ser>
          <c:idx val="5"/>
          <c:order val="5"/>
          <c:tx>
            <c:strRef>
              <c:f>'Årsoversigt '!$A$10</c:f>
              <c:strCache>
                <c:ptCount val="1"/>
                <c:pt idx="0">
                  <c:v>2016</c:v>
                </c:pt>
              </c:strCache>
            </c:strRef>
          </c:tx>
          <c:marker>
            <c:symbol val="none"/>
          </c:marker>
          <c:cat>
            <c:strRef>
              <c:f>'Årsoversigt '!$B$4:$M$4</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'Årsoversigt '!$B$10:$M$10</c:f>
              <c:numCache>
                <c:formatCode>General</c:formatCode>
                <c:ptCount val="12"/>
                <c:pt idx="0">
                  <c:v>5</c:v>
                </c:pt>
                <c:pt idx="1">
                  <c:v>7</c:v>
                </c:pt>
                <c:pt idx="2">
                  <c:v>1</c:v>
                </c:pt>
                <c:pt idx="3">
                  <c:v>4</c:v>
                </c:pt>
                <c:pt idx="4">
                  <c:v>2</c:v>
                </c:pt>
                <c:pt idx="5">
                  <c:v>10</c:v>
                </c:pt>
                <c:pt idx="6">
                  <c:v>2</c:v>
                </c:pt>
                <c:pt idx="7">
                  <c:v>7</c:v>
                </c:pt>
                <c:pt idx="8">
                  <c:v>3</c:v>
                </c:pt>
                <c:pt idx="9">
                  <c:v>1</c:v>
                </c:pt>
                <c:pt idx="10">
                  <c:v>4</c:v>
                </c:pt>
                <c:pt idx="11">
                  <c:v>3</c:v>
                </c:pt>
              </c:numCache>
            </c:numRef>
          </c:val>
          <c:smooth val="0"/>
          <c:extLst>
            <c:ext xmlns:c16="http://schemas.microsoft.com/office/drawing/2014/chart" uri="{C3380CC4-5D6E-409C-BE32-E72D297353CC}">
              <c16:uniqueId val="{00000005-9647-4315-9F5B-25FAB315CF4B}"/>
            </c:ext>
          </c:extLst>
        </c:ser>
        <c:ser>
          <c:idx val="6"/>
          <c:order val="6"/>
          <c:tx>
            <c:strRef>
              <c:f>'Årsoversigt '!$A$11</c:f>
              <c:strCache>
                <c:ptCount val="1"/>
                <c:pt idx="0">
                  <c:v>2017</c:v>
                </c:pt>
              </c:strCache>
            </c:strRef>
          </c:tx>
          <c:marker>
            <c:symbol val="none"/>
          </c:marker>
          <c:cat>
            <c:strRef>
              <c:f>'Årsoversigt '!$B$4:$M$4</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'Årsoversigt '!$B$11:$M$11</c:f>
              <c:numCache>
                <c:formatCode>General</c:formatCode>
                <c:ptCount val="12"/>
                <c:pt idx="0">
                  <c:v>4</c:v>
                </c:pt>
                <c:pt idx="1">
                  <c:v>10</c:v>
                </c:pt>
                <c:pt idx="2">
                  <c:v>1</c:v>
                </c:pt>
                <c:pt idx="3">
                  <c:v>5</c:v>
                </c:pt>
                <c:pt idx="4">
                  <c:v>0</c:v>
                </c:pt>
                <c:pt idx="5">
                  <c:v>4</c:v>
                </c:pt>
                <c:pt idx="6">
                  <c:v>1</c:v>
                </c:pt>
                <c:pt idx="7">
                  <c:v>8</c:v>
                </c:pt>
              </c:numCache>
            </c:numRef>
          </c:val>
          <c:smooth val="0"/>
          <c:extLst>
            <c:ext xmlns:c16="http://schemas.microsoft.com/office/drawing/2014/chart" uri="{C3380CC4-5D6E-409C-BE32-E72D297353CC}">
              <c16:uniqueId val="{00000000-B8C1-4220-BE9F-7548550C3C8E}"/>
            </c:ext>
          </c:extLst>
        </c:ser>
        <c:dLbls>
          <c:showLegendKey val="0"/>
          <c:showVal val="0"/>
          <c:showCatName val="0"/>
          <c:showSerName val="0"/>
          <c:showPercent val="0"/>
          <c:showBubbleSize val="0"/>
        </c:dLbls>
        <c:smooth val="0"/>
        <c:axId val="130433360"/>
        <c:axId val="130433752"/>
      </c:lineChart>
      <c:catAx>
        <c:axId val="130433360"/>
        <c:scaling>
          <c:orientation val="minMax"/>
        </c:scaling>
        <c:delete val="0"/>
        <c:axPos val="b"/>
        <c:numFmt formatCode="General" sourceLinked="0"/>
        <c:majorTickMark val="none"/>
        <c:minorTickMark val="none"/>
        <c:tickLblPos val="nextTo"/>
        <c:crossAx val="130433752"/>
        <c:crosses val="autoZero"/>
        <c:auto val="1"/>
        <c:lblAlgn val="ctr"/>
        <c:lblOffset val="100"/>
        <c:noMultiLvlLbl val="0"/>
      </c:catAx>
      <c:valAx>
        <c:axId val="130433752"/>
        <c:scaling>
          <c:orientation val="minMax"/>
        </c:scaling>
        <c:delete val="0"/>
        <c:axPos val="l"/>
        <c:majorGridlines/>
        <c:numFmt formatCode="General" sourceLinked="1"/>
        <c:majorTickMark val="none"/>
        <c:minorTickMark val="none"/>
        <c:tickLblPos val="nextTo"/>
        <c:crossAx val="130433360"/>
        <c:crosses val="autoZero"/>
        <c:crossBetween val="between"/>
      </c:valAx>
      <c:dTable>
        <c:showHorzBorder val="1"/>
        <c:showVertBorder val="1"/>
        <c:showOutline val="1"/>
        <c:showKeys val="1"/>
      </c:dTable>
      <c:spPr>
        <a:noFill/>
      </c:spPr>
    </c:plotArea>
    <c:plotVisOnly val="1"/>
    <c:dispBlanksAs val="gap"/>
    <c:showDLblsOverMax val="0"/>
  </c:chart>
  <c:spPr>
    <a:solidFill>
      <a:schemeClr val="accent3">
        <a:lumMod val="20000"/>
        <a:lumOff val="80000"/>
      </a:schemeClr>
    </a:solidFill>
    <a:ln>
      <a:solidFill>
        <a:schemeClr val="accent1"/>
      </a:solidFill>
    </a:ln>
  </c:sp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161924</xdr:rowOff>
    </xdr:from>
    <xdr:to>
      <xdr:col>6</xdr:col>
      <xdr:colOff>0</xdr:colOff>
      <xdr:row>30</xdr:row>
      <xdr:rowOff>161924</xdr:rowOff>
    </xdr:to>
    <xdr:graphicFrame macro="">
      <xdr:nvGraphicFramePr>
        <xdr:cNvPr id="2" name="Diagram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9526</xdr:colOff>
      <xdr:row>13</xdr:row>
      <xdr:rowOff>0</xdr:rowOff>
    </xdr:from>
    <xdr:to>
      <xdr:col>13</xdr:col>
      <xdr:colOff>1</xdr:colOff>
      <xdr:row>23</xdr:row>
      <xdr:rowOff>152400</xdr:rowOff>
    </xdr:to>
    <xdr:sp macro="" textlink="">
      <xdr:nvSpPr>
        <xdr:cNvPr id="4" name="Tekstfelt 3">
          <a:extLst>
            <a:ext uri="{FF2B5EF4-FFF2-40B4-BE49-F238E27FC236}">
              <a16:creationId xmlns:a16="http://schemas.microsoft.com/office/drawing/2014/main" id="{00000000-0008-0000-0000-000004000000}"/>
            </a:ext>
          </a:extLst>
        </xdr:cNvPr>
        <xdr:cNvSpPr txBox="1"/>
      </xdr:nvSpPr>
      <xdr:spPr>
        <a:xfrm>
          <a:off x="6553201" y="2962275"/>
          <a:ext cx="1866900" cy="1771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00" b="0" i="0" u="none" strike="noStrike">
              <a:solidFill>
                <a:schemeClr val="dk1"/>
              </a:solidFill>
              <a:effectLst/>
              <a:latin typeface="+mn-lt"/>
              <a:ea typeface="+mn-ea"/>
              <a:cs typeface="+mn-cs"/>
            </a:rPr>
            <a:t>Kilde: Opgørelsen er baseret på tal trukket i LIS, EASY-P ledelsesinformation og er dermed ikke i samme omfang valideret, som de senere opgørelser fra Ministeriet fra Undervisning, Børn og Ligestilling. Skolernes efterfølgende registeringer kan ændre det endelige resultat.</a:t>
          </a:r>
          <a:r>
            <a:rPr lang="da-DK" sz="1000"/>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xdr:colOff>
      <xdr:row>9</xdr:row>
      <xdr:rowOff>0</xdr:rowOff>
    </xdr:from>
    <xdr:to>
      <xdr:col>6</xdr:col>
      <xdr:colOff>609600</xdr:colOff>
      <xdr:row>32</xdr:row>
      <xdr:rowOff>9525</xdr:rowOff>
    </xdr:to>
    <xdr:graphicFrame macro="">
      <xdr:nvGraphicFramePr>
        <xdr:cNvPr id="2" name="Diagram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9526</xdr:colOff>
      <xdr:row>14</xdr:row>
      <xdr:rowOff>19050</xdr:rowOff>
    </xdr:from>
    <xdr:to>
      <xdr:col>13</xdr:col>
      <xdr:colOff>1</xdr:colOff>
      <xdr:row>23</xdr:row>
      <xdr:rowOff>0</xdr:rowOff>
    </xdr:to>
    <xdr:sp macro="" textlink="">
      <xdr:nvSpPr>
        <xdr:cNvPr id="5" name="Tekstfelt 4">
          <a:extLst>
            <a:ext uri="{FF2B5EF4-FFF2-40B4-BE49-F238E27FC236}">
              <a16:creationId xmlns:a16="http://schemas.microsoft.com/office/drawing/2014/main" id="{00000000-0008-0000-0100-000005000000}"/>
            </a:ext>
          </a:extLst>
        </xdr:cNvPr>
        <xdr:cNvSpPr txBox="1"/>
      </xdr:nvSpPr>
      <xdr:spPr>
        <a:xfrm>
          <a:off x="5857876" y="3152775"/>
          <a:ext cx="2305050" cy="1438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00" b="0" i="0" u="none" strike="noStrike">
              <a:solidFill>
                <a:schemeClr val="dk1"/>
              </a:solidFill>
              <a:effectLst/>
              <a:latin typeface="+mn-lt"/>
              <a:ea typeface="+mn-ea"/>
              <a:cs typeface="+mn-cs"/>
            </a:rPr>
            <a:t>Kilde: Opgørelsen er baseret på tal trukket i LIS, EASY-P ledelsesinformation og er dermed ikke i samme omfang valideret, som de senere opgørelser fra Ministeriet fra Undervisning, Børn og Ligestilling. Skolernes efterfølgende registeringer kan ændre det endelige resultat.</a:t>
          </a:r>
          <a:r>
            <a:rPr lang="da-DK" sz="1000"/>
            <a:t> </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0.92191</cdr:x>
      <cdr:y>0.11861</cdr:y>
    </cdr:from>
    <cdr:to>
      <cdr:x>0.98785</cdr:x>
      <cdr:y>0.38869</cdr:y>
    </cdr:to>
    <cdr:sp macro="" textlink="">
      <cdr:nvSpPr>
        <cdr:cNvPr id="2" name="Tekstboks 1">
          <a:extLst xmlns:a="http://schemas.openxmlformats.org/drawingml/2006/main">
            <a:ext uri="{FF2B5EF4-FFF2-40B4-BE49-F238E27FC236}">
              <a16:creationId xmlns:a16="http://schemas.microsoft.com/office/drawing/2014/main" id="{EB3017D5-04AE-4D97-8936-0A56659850CF}"/>
            </a:ext>
          </a:extLst>
        </cdr:cNvPr>
        <cdr:cNvSpPr txBox="1"/>
      </cdr:nvSpPr>
      <cdr:spPr>
        <a:xfrm xmlns:a="http://schemas.openxmlformats.org/drawingml/2006/main">
          <a:off x="8096250" y="495300"/>
          <a:ext cx="579120" cy="11277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a-DK" sz="1100"/>
        </a:p>
      </cdr:txBody>
    </cdr:sp>
  </cdr:relSizeAnchor>
</c:userShape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
  <sheetViews>
    <sheetView tabSelected="1" view="pageLayout" zoomScaleNormal="100" workbookViewId="0">
      <selection activeCell="E7" sqref="E7"/>
    </sheetView>
  </sheetViews>
  <sheetFormatPr defaultRowHeight="12.75" x14ac:dyDescent="0.2"/>
  <cols>
    <col min="1" max="1" width="28.5703125" style="85" customWidth="1"/>
    <col min="2" max="4" width="8.85546875" style="85" customWidth="1"/>
    <col min="5" max="5" width="6.28515625" style="85" customWidth="1"/>
    <col min="6" max="7" width="8.85546875" style="85" customWidth="1"/>
    <col min="8" max="8" width="7.28515625" style="85" customWidth="1"/>
    <col min="9" max="9" width="7" style="85" customWidth="1"/>
    <col min="10" max="10" width="6.42578125" style="85" customWidth="1"/>
    <col min="11" max="11" width="7.5703125" style="85" customWidth="1"/>
    <col min="12" max="12" width="6" style="85" customWidth="1"/>
    <col min="13" max="13" width="6.85546875" style="85" customWidth="1"/>
    <col min="14" max="16384" width="9.140625" style="85"/>
  </cols>
  <sheetData>
    <row r="1" spans="1:15" ht="22.15" customHeight="1" x14ac:dyDescent="0.25">
      <c r="A1" s="84" t="s">
        <v>24</v>
      </c>
      <c r="B1" s="84"/>
      <c r="C1" s="84"/>
      <c r="D1" s="84"/>
      <c r="E1" s="84"/>
      <c r="F1" s="84"/>
      <c r="G1" s="84"/>
      <c r="H1" s="84"/>
      <c r="I1" s="84"/>
      <c r="J1" s="84"/>
      <c r="K1" s="84"/>
      <c r="L1" s="84"/>
      <c r="M1" s="84"/>
      <c r="N1" s="84"/>
    </row>
    <row r="2" spans="1:15" ht="42" customHeight="1" x14ac:dyDescent="0.2">
      <c r="A2" s="86" t="s">
        <v>32</v>
      </c>
      <c r="B2" s="86"/>
      <c r="C2" s="86"/>
      <c r="D2" s="86"/>
      <c r="E2" s="86"/>
      <c r="F2" s="86"/>
      <c r="G2" s="86"/>
      <c r="H2" s="86"/>
      <c r="I2" s="86"/>
      <c r="J2" s="86"/>
      <c r="K2" s="86"/>
      <c r="L2" s="86"/>
      <c r="M2" s="86"/>
      <c r="N2" s="86"/>
      <c r="O2" s="87"/>
    </row>
    <row r="3" spans="1:15" ht="14.45" customHeight="1" x14ac:dyDescent="0.2">
      <c r="A3" s="88" t="s">
        <v>44</v>
      </c>
      <c r="B3" s="88"/>
      <c r="C3" s="88"/>
      <c r="D3" s="88"/>
      <c r="E3" s="88"/>
      <c r="F3" s="89"/>
      <c r="G3" s="89"/>
      <c r="H3" s="89"/>
      <c r="I3" s="89"/>
      <c r="J3" s="89"/>
    </row>
    <row r="4" spans="1:15" ht="15" customHeight="1" x14ac:dyDescent="0.2">
      <c r="A4" s="90"/>
      <c r="B4" s="91">
        <v>2017</v>
      </c>
      <c r="C4" s="92"/>
      <c r="D4" s="91">
        <v>2016</v>
      </c>
      <c r="E4" s="91"/>
      <c r="F4" s="93"/>
      <c r="G4" s="93"/>
      <c r="H4" s="93"/>
      <c r="I4" s="93"/>
      <c r="J4" s="93"/>
    </row>
    <row r="5" spans="1:15" ht="15" customHeight="1" x14ac:dyDescent="0.2">
      <c r="A5" s="90"/>
      <c r="B5" s="94" t="s">
        <v>1</v>
      </c>
      <c r="C5" s="94" t="s">
        <v>0</v>
      </c>
      <c r="D5" s="95" t="s">
        <v>14</v>
      </c>
      <c r="E5" s="94"/>
    </row>
    <row r="6" spans="1:15" ht="15.75" thickBot="1" x14ac:dyDescent="0.3">
      <c r="A6" s="96" t="s">
        <v>19</v>
      </c>
      <c r="B6" s="97">
        <f>SUM(B7:B7)</f>
        <v>42</v>
      </c>
      <c r="C6" s="98">
        <f>(B6-D6)/D6</f>
        <v>-0.17647058823529413</v>
      </c>
      <c r="D6" s="99">
        <f>SUM(D7)</f>
        <v>51</v>
      </c>
      <c r="E6" s="98"/>
      <c r="F6" s="100"/>
      <c r="G6" s="100"/>
      <c r="H6" s="100"/>
      <c r="I6" s="100"/>
      <c r="J6" s="100"/>
      <c r="K6" s="100"/>
      <c r="L6" s="100"/>
    </row>
    <row r="7" spans="1:15" ht="15" x14ac:dyDescent="0.25">
      <c r="A7" s="101" t="s">
        <v>20</v>
      </c>
      <c r="B7" s="102">
        <v>42</v>
      </c>
      <c r="C7" s="103">
        <f>(B7-D7)/D7</f>
        <v>-0.17647058823529413</v>
      </c>
      <c r="D7" s="104">
        <v>51</v>
      </c>
      <c r="E7" s="105"/>
      <c r="F7" s="100"/>
      <c r="G7" s="100"/>
      <c r="H7" s="100"/>
      <c r="I7" s="100"/>
      <c r="J7" s="100"/>
      <c r="K7" s="100"/>
      <c r="L7" s="100"/>
    </row>
    <row r="8" spans="1:15" x14ac:dyDescent="0.2">
      <c r="A8" s="106"/>
      <c r="B8" s="106"/>
      <c r="C8" s="106"/>
      <c r="D8" s="106"/>
      <c r="E8" s="106"/>
      <c r="F8" s="106"/>
      <c r="G8" s="106"/>
      <c r="H8" s="106"/>
      <c r="I8" s="106"/>
      <c r="J8" s="106"/>
      <c r="K8" s="106"/>
      <c r="L8" s="106"/>
      <c r="M8" s="106"/>
      <c r="N8" s="107"/>
    </row>
    <row r="9" spans="1:15" ht="31.15" customHeight="1" x14ac:dyDescent="0.2">
      <c r="A9" s="86" t="s">
        <v>22</v>
      </c>
      <c r="B9" s="86"/>
      <c r="C9" s="86"/>
      <c r="D9" s="86"/>
      <c r="E9" s="86"/>
      <c r="F9" s="86"/>
      <c r="G9" s="86"/>
      <c r="H9" s="86"/>
      <c r="I9" s="86"/>
      <c r="J9" s="86"/>
      <c r="K9" s="86"/>
      <c r="L9" s="86"/>
      <c r="M9" s="86"/>
    </row>
    <row r="10" spans="1:15" ht="12.75" customHeight="1" x14ac:dyDescent="0.2">
      <c r="A10" s="108"/>
      <c r="B10" s="108"/>
      <c r="C10" s="108"/>
      <c r="D10" s="108"/>
      <c r="E10" s="108"/>
      <c r="F10" s="108"/>
      <c r="G10" s="108"/>
      <c r="H10" s="108"/>
      <c r="I10" s="108"/>
      <c r="J10" s="108"/>
      <c r="K10" s="108"/>
      <c r="L10" s="108"/>
      <c r="M10" s="108"/>
    </row>
  </sheetData>
  <mergeCells count="7">
    <mergeCell ref="A3:E3"/>
    <mergeCell ref="A1:N1"/>
    <mergeCell ref="A2:N2"/>
    <mergeCell ref="A9:M9"/>
    <mergeCell ref="A8:M8"/>
    <mergeCell ref="B4:C4"/>
    <mergeCell ref="D4:E4"/>
  </mergeCells>
  <printOptions horizontalCentered="1"/>
  <pageMargins left="0.7" right="0.7" top="0.75" bottom="0.75" header="0.3" footer="0.3"/>
  <pageSetup paperSize="9" orientation="landscape" r:id="rId1"/>
  <headerFooter>
    <oddHeader xml:space="preserve">&amp;LUddannelsesnævnet &amp;RFitnessinstruktør ultimo august 2017
</oddHeader>
    <oddFooter>&amp;R&amp;K01+000Opgjort d. 14. september 2017</oddFooter>
  </headerFooter>
  <ignoredErrors>
    <ignoredError sqref="C7" evalError="1"/>
    <ignoredError sqref="C6" evalError="1"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4"/>
  <sheetViews>
    <sheetView view="pageLayout" zoomScaleNormal="100" workbookViewId="0">
      <selection activeCell="D7" sqref="D7"/>
    </sheetView>
  </sheetViews>
  <sheetFormatPr defaultRowHeight="12.75" x14ac:dyDescent="0.2"/>
  <cols>
    <col min="1" max="1" width="28.5703125" customWidth="1"/>
    <col min="2" max="4" width="8.85546875" customWidth="1"/>
    <col min="5" max="5" width="3.42578125" customWidth="1"/>
    <col min="6" max="7" width="8.85546875" customWidth="1"/>
    <col min="8" max="8" width="7.28515625" customWidth="1"/>
    <col min="9" max="9" width="7" customWidth="1"/>
    <col min="10" max="10" width="6.42578125" customWidth="1"/>
    <col min="11" max="11" width="7.5703125" customWidth="1"/>
    <col min="12" max="13" width="6" customWidth="1"/>
    <col min="14" max="14" width="8.28515625" customWidth="1"/>
  </cols>
  <sheetData>
    <row r="1" spans="1:15" ht="18.600000000000001" customHeight="1" x14ac:dyDescent="0.25">
      <c r="A1" s="74" t="s">
        <v>25</v>
      </c>
      <c r="B1" s="74"/>
      <c r="C1" s="74"/>
      <c r="D1" s="74"/>
      <c r="E1" s="74"/>
      <c r="F1" s="74"/>
      <c r="G1" s="74"/>
      <c r="H1" s="74"/>
      <c r="I1" s="74"/>
      <c r="J1" s="74"/>
      <c r="K1" s="74"/>
      <c r="L1" s="74"/>
      <c r="M1" s="74"/>
    </row>
    <row r="2" spans="1:15" ht="39" customHeight="1" x14ac:dyDescent="0.2">
      <c r="A2" s="75" t="s">
        <v>33</v>
      </c>
      <c r="B2" s="75"/>
      <c r="C2" s="75"/>
      <c r="D2" s="75"/>
      <c r="E2" s="75"/>
      <c r="F2" s="75"/>
      <c r="G2" s="75"/>
      <c r="H2" s="75"/>
      <c r="I2" s="75"/>
      <c r="J2" s="75"/>
      <c r="K2" s="75"/>
      <c r="L2" s="75"/>
      <c r="M2" s="75"/>
      <c r="N2" s="75"/>
      <c r="O2" s="75"/>
    </row>
    <row r="3" spans="1:15" ht="14.45" customHeight="1" x14ac:dyDescent="0.2">
      <c r="A3" s="78" t="s">
        <v>45</v>
      </c>
      <c r="B3" s="78"/>
      <c r="C3" s="78"/>
      <c r="D3" s="78"/>
      <c r="E3" s="78"/>
      <c r="F3" s="8"/>
      <c r="G3" s="8"/>
      <c r="H3" s="8"/>
      <c r="I3" s="8"/>
      <c r="J3" s="8"/>
    </row>
    <row r="4" spans="1:15" ht="16.149999999999999" customHeight="1" x14ac:dyDescent="0.2">
      <c r="A4" s="2"/>
      <c r="B4" s="76">
        <v>2017</v>
      </c>
      <c r="C4" s="77"/>
      <c r="D4" s="76">
        <v>2016</v>
      </c>
      <c r="E4" s="77"/>
      <c r="F4" s="7"/>
      <c r="G4" s="7"/>
      <c r="H4" s="7"/>
      <c r="I4" s="7"/>
      <c r="J4" s="7"/>
    </row>
    <row r="5" spans="1:15" ht="11.25" customHeight="1" x14ac:dyDescent="0.2">
      <c r="A5" s="2"/>
      <c r="B5" s="3" t="s">
        <v>1</v>
      </c>
      <c r="C5" s="18" t="s">
        <v>0</v>
      </c>
      <c r="D5" s="3" t="s">
        <v>14</v>
      </c>
      <c r="E5" s="3"/>
      <c r="H5" s="9"/>
    </row>
    <row r="6" spans="1:15" ht="15.75" thickBot="1" x14ac:dyDescent="0.3">
      <c r="A6" s="15" t="s">
        <v>19</v>
      </c>
      <c r="B6" s="16">
        <f>SUM(B7:B7)</f>
        <v>33</v>
      </c>
      <c r="C6" s="22">
        <f>(B6-D6)/D6</f>
        <v>-8.3333333333333329E-2</v>
      </c>
      <c r="D6" s="17">
        <f>SUM(D7:D7)</f>
        <v>36</v>
      </c>
      <c r="E6" s="26"/>
    </row>
    <row r="7" spans="1:15" s="9" customFormat="1" ht="15" x14ac:dyDescent="0.25">
      <c r="A7" s="11" t="s">
        <v>20</v>
      </c>
      <c r="B7" s="10">
        <v>33</v>
      </c>
      <c r="C7" s="23">
        <f>(B7-D7)/D7</f>
        <v>-8.3333333333333329E-2</v>
      </c>
      <c r="D7" s="13">
        <v>36</v>
      </c>
      <c r="E7" s="14"/>
      <c r="F7" s="12"/>
      <c r="G7" s="12"/>
      <c r="H7" s="12"/>
      <c r="I7" s="12"/>
      <c r="J7" s="12"/>
      <c r="K7" s="12"/>
      <c r="L7" s="12"/>
    </row>
    <row r="8" spans="1:15" ht="15" customHeight="1" x14ac:dyDescent="0.35">
      <c r="A8" s="19"/>
      <c r="B8" s="19"/>
      <c r="C8" s="19"/>
      <c r="D8" s="19"/>
      <c r="E8" s="19"/>
      <c r="F8" s="19"/>
      <c r="G8" s="19"/>
      <c r="H8" s="19"/>
      <c r="I8" s="19"/>
      <c r="J8" s="19"/>
      <c r="K8" s="19"/>
      <c r="L8" s="19"/>
      <c r="M8" s="19"/>
      <c r="N8" s="6"/>
    </row>
    <row r="9" spans="1:15" s="21" customFormat="1" ht="36" customHeight="1" x14ac:dyDescent="0.2">
      <c r="A9" s="75" t="s">
        <v>23</v>
      </c>
      <c r="B9" s="75"/>
      <c r="C9" s="75"/>
      <c r="D9" s="75"/>
      <c r="E9" s="75"/>
      <c r="F9" s="75"/>
      <c r="G9" s="75"/>
      <c r="H9" s="75"/>
      <c r="I9" s="75"/>
      <c r="J9" s="75"/>
      <c r="K9" s="75"/>
      <c r="L9" s="75"/>
      <c r="M9" s="75"/>
      <c r="N9" s="20"/>
    </row>
    <row r="13" spans="1:15" ht="14.25" customHeight="1" x14ac:dyDescent="0.2"/>
    <row r="14" spans="1:15" ht="14.25" customHeight="1" x14ac:dyDescent="0.2"/>
    <row r="71" spans="12:12" x14ac:dyDescent="0.2">
      <c r="L71" s="1"/>
    </row>
    <row r="72" spans="12:12" x14ac:dyDescent="0.2">
      <c r="L72" s="1"/>
    </row>
    <row r="73" spans="12:12" x14ac:dyDescent="0.2">
      <c r="L73" s="1"/>
    </row>
    <row r="74" spans="12:12" x14ac:dyDescent="0.2">
      <c r="L74" s="1"/>
    </row>
  </sheetData>
  <mergeCells count="6">
    <mergeCell ref="A1:M1"/>
    <mergeCell ref="A9:M9"/>
    <mergeCell ref="B4:C4"/>
    <mergeCell ref="D4:E4"/>
    <mergeCell ref="A3:E3"/>
    <mergeCell ref="A2:O2"/>
  </mergeCells>
  <phoneticPr fontId="0" type="noConversion"/>
  <printOptions horizontalCentered="1"/>
  <pageMargins left="0.7" right="0.7" top="0.75" bottom="0.75" header="0.3" footer="0.3"/>
  <pageSetup paperSize="9" orientation="landscape" r:id="rId1"/>
  <headerFooter>
    <oddHeader xml:space="preserve">&amp;LUddannelsesnævnet &amp;RFitnessinstruktør ultimo august 2017
</oddHeader>
    <oddFooter>&amp;R&amp;K01+000Opgjort d. 14. september 2017</oddFooter>
  </headerFooter>
  <ignoredErrors>
    <ignoredError sqref="C7" evalError="1"/>
    <ignoredError sqref="C6" evalError="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3"/>
  <sheetViews>
    <sheetView view="pageLayout" zoomScaleNormal="100" workbookViewId="0">
      <selection activeCell="B16" sqref="B16"/>
    </sheetView>
  </sheetViews>
  <sheetFormatPr defaultColWidth="9.140625" defaultRowHeight="12.75" x14ac:dyDescent="0.2"/>
  <cols>
    <col min="1" max="1" width="40.7109375" customWidth="1"/>
    <col min="2" max="2" width="25.28515625" customWidth="1"/>
    <col min="3" max="6" width="13.140625" customWidth="1"/>
    <col min="7" max="7" width="10.85546875" customWidth="1"/>
    <col min="8" max="8" width="13.140625" customWidth="1"/>
  </cols>
  <sheetData>
    <row r="1" spans="1:13" ht="18" x14ac:dyDescent="0.25">
      <c r="A1" s="74" t="s">
        <v>15</v>
      </c>
      <c r="B1" s="74"/>
      <c r="C1" s="74"/>
      <c r="D1" s="74"/>
      <c r="E1" s="74"/>
      <c r="F1" s="74"/>
      <c r="G1" s="74"/>
      <c r="H1" s="25"/>
      <c r="I1" s="5"/>
      <c r="J1" s="5"/>
    </row>
    <row r="2" spans="1:13" ht="111.6" customHeight="1" x14ac:dyDescent="0.2">
      <c r="A2" s="75" t="s">
        <v>26</v>
      </c>
      <c r="B2" s="75"/>
      <c r="C2" s="75"/>
      <c r="D2" s="75"/>
      <c r="E2" s="75"/>
      <c r="F2" s="75"/>
      <c r="G2" s="75"/>
      <c r="H2" s="24"/>
      <c r="I2" s="4"/>
      <c r="J2" s="4"/>
      <c r="K2" s="4"/>
      <c r="L2" s="4"/>
      <c r="M2" s="4"/>
    </row>
    <row r="3" spans="1:13" s="9" customFormat="1" ht="17.25" customHeight="1" x14ac:dyDescent="0.2">
      <c r="A3" s="27"/>
      <c r="B3" s="27"/>
      <c r="C3" s="27"/>
      <c r="D3" s="27"/>
      <c r="E3" s="27"/>
      <c r="F3" s="27"/>
      <c r="G3" s="27"/>
      <c r="H3" s="24"/>
      <c r="I3" s="27"/>
      <c r="J3" s="27"/>
      <c r="K3" s="27"/>
      <c r="L3" s="27"/>
      <c r="M3" s="27"/>
    </row>
    <row r="4" spans="1:13" x14ac:dyDescent="0.2">
      <c r="A4" s="78" t="s">
        <v>46</v>
      </c>
      <c r="B4" s="78"/>
      <c r="C4" s="8"/>
      <c r="D4" s="8"/>
      <c r="E4" s="8"/>
      <c r="F4" s="8"/>
      <c r="G4" s="8"/>
      <c r="H4" s="8"/>
    </row>
    <row r="5" spans="1:13" ht="15" x14ac:dyDescent="0.25">
      <c r="A5" s="79" t="s">
        <v>20</v>
      </c>
      <c r="B5" s="79"/>
      <c r="C5" s="79"/>
    </row>
    <row r="6" spans="1:13" ht="15" x14ac:dyDescent="0.25">
      <c r="A6" s="29" t="s">
        <v>43</v>
      </c>
      <c r="B6" s="30">
        <f>B7</f>
        <v>2</v>
      </c>
      <c r="C6" s="31">
        <f t="shared" ref="C6:C16" si="0">B6/$B$16</f>
        <v>6.0606060606060608E-2</v>
      </c>
    </row>
    <row r="7" spans="1:13" s="9" customFormat="1" ht="15" x14ac:dyDescent="0.25">
      <c r="A7" s="40" t="s">
        <v>43</v>
      </c>
      <c r="B7" s="73">
        <v>2</v>
      </c>
      <c r="C7" s="34">
        <f>B7/B16</f>
        <v>6.0606060606060608E-2</v>
      </c>
    </row>
    <row r="8" spans="1:13" s="9" customFormat="1" ht="15" x14ac:dyDescent="0.25">
      <c r="A8" s="29" t="s">
        <v>27</v>
      </c>
      <c r="B8" s="30">
        <f>B9</f>
        <v>20</v>
      </c>
      <c r="C8" s="31">
        <f>B8/$B$16</f>
        <v>0.60606060606060608</v>
      </c>
    </row>
    <row r="9" spans="1:13" ht="15" x14ac:dyDescent="0.25">
      <c r="A9" s="32" t="s">
        <v>27</v>
      </c>
      <c r="B9" s="33">
        <v>20</v>
      </c>
      <c r="C9" s="34">
        <f t="shared" si="0"/>
        <v>0.60606060606060608</v>
      </c>
    </row>
    <row r="10" spans="1:13" ht="15" x14ac:dyDescent="0.25">
      <c r="A10" s="29" t="s">
        <v>28</v>
      </c>
      <c r="B10" s="30">
        <f>SUM(B11:B12)</f>
        <v>6</v>
      </c>
      <c r="C10" s="31">
        <f t="shared" si="0"/>
        <v>0.18181818181818182</v>
      </c>
    </row>
    <row r="11" spans="1:13" s="9" customFormat="1" ht="15" x14ac:dyDescent="0.25">
      <c r="A11" s="40" t="s">
        <v>35</v>
      </c>
      <c r="B11" s="73">
        <v>4</v>
      </c>
      <c r="C11" s="41">
        <f>B11/$B$16</f>
        <v>0.12121212121212122</v>
      </c>
    </row>
    <row r="12" spans="1:13" s="9" customFormat="1" ht="15" x14ac:dyDescent="0.25">
      <c r="A12" s="38" t="s">
        <v>31</v>
      </c>
      <c r="B12" s="39">
        <v>2</v>
      </c>
      <c r="C12" s="34">
        <f>B12/$B$16</f>
        <v>6.0606060606060608E-2</v>
      </c>
    </row>
    <row r="13" spans="1:13" s="9" customFormat="1" ht="15" x14ac:dyDescent="0.25">
      <c r="A13" s="29" t="s">
        <v>29</v>
      </c>
      <c r="B13" s="30">
        <f>SUM(B14:B15)</f>
        <v>5</v>
      </c>
      <c r="C13" s="31">
        <f t="shared" si="0"/>
        <v>0.15151515151515152</v>
      </c>
    </row>
    <row r="14" spans="1:13" s="9" customFormat="1" ht="15" x14ac:dyDescent="0.25">
      <c r="A14" s="32" t="s">
        <v>29</v>
      </c>
      <c r="B14" s="33">
        <v>3</v>
      </c>
      <c r="C14" s="34">
        <f t="shared" si="0"/>
        <v>9.0909090909090912E-2</v>
      </c>
    </row>
    <row r="15" spans="1:13" s="9" customFormat="1" ht="15" x14ac:dyDescent="0.25">
      <c r="A15" s="32" t="s">
        <v>34</v>
      </c>
      <c r="B15" s="33">
        <v>2</v>
      </c>
      <c r="C15" s="34">
        <f t="shared" si="0"/>
        <v>6.0606060606060608E-2</v>
      </c>
    </row>
    <row r="16" spans="1:13" ht="15" x14ac:dyDescent="0.25">
      <c r="A16" s="35" t="s">
        <v>30</v>
      </c>
      <c r="B16" s="36">
        <f>SUM(B6+B10+B13+B8)</f>
        <v>33</v>
      </c>
      <c r="C16" s="37">
        <f t="shared" si="0"/>
        <v>1</v>
      </c>
    </row>
    <row r="17" spans="1:5" s="9" customFormat="1" x14ac:dyDescent="0.2">
      <c r="B17"/>
      <c r="C17"/>
    </row>
    <row r="18" spans="1:5" s="9" customFormat="1" ht="15.75" x14ac:dyDescent="0.25">
      <c r="A18" s="28"/>
      <c r="B18"/>
      <c r="C18"/>
    </row>
    <row r="19" spans="1:5" x14ac:dyDescent="0.2">
      <c r="A19" s="9"/>
    </row>
    <row r="20" spans="1:5" x14ac:dyDescent="0.2">
      <c r="A20" s="9"/>
    </row>
    <row r="21" spans="1:5" x14ac:dyDescent="0.2">
      <c r="A21" s="9"/>
    </row>
    <row r="22" spans="1:5" x14ac:dyDescent="0.2">
      <c r="A22" s="9"/>
    </row>
    <row r="23" spans="1:5" x14ac:dyDescent="0.2">
      <c r="A23" s="9"/>
    </row>
    <row r="24" spans="1:5" x14ac:dyDescent="0.2">
      <c r="A24" s="9"/>
    </row>
    <row r="25" spans="1:5" x14ac:dyDescent="0.2">
      <c r="A25" s="9"/>
    </row>
    <row r="26" spans="1:5" x14ac:dyDescent="0.2">
      <c r="A26" s="9"/>
    </row>
    <row r="27" spans="1:5" x14ac:dyDescent="0.2">
      <c r="A27" s="9"/>
    </row>
    <row r="28" spans="1:5" x14ac:dyDescent="0.2">
      <c r="A28" s="9"/>
      <c r="B28" s="9"/>
    </row>
    <row r="29" spans="1:5" x14ac:dyDescent="0.2">
      <c r="A29" s="9"/>
      <c r="B29" s="9"/>
      <c r="C29" s="9"/>
    </row>
    <row r="30" spans="1:5" x14ac:dyDescent="0.2">
      <c r="C30" s="9"/>
    </row>
    <row r="32" spans="1:5" x14ac:dyDescent="0.2">
      <c r="D32" s="9"/>
      <c r="E32" s="9"/>
    </row>
    <row r="33" spans="4:5" x14ac:dyDescent="0.2">
      <c r="D33" s="9"/>
      <c r="E33" s="9"/>
    </row>
  </sheetData>
  <sortState ref="A9:B12">
    <sortCondition ref="A6"/>
  </sortState>
  <mergeCells count="4">
    <mergeCell ref="A4:B4"/>
    <mergeCell ref="A2:G2"/>
    <mergeCell ref="A1:G1"/>
    <mergeCell ref="A5:C5"/>
  </mergeCells>
  <pageMargins left="0.7" right="0.7" top="0.75" bottom="0.75" header="0.3" footer="0.3"/>
  <pageSetup paperSize="9" orientation="landscape" r:id="rId1"/>
  <headerFooter>
    <oddHeader xml:space="preserve">&amp;LUddannelsesnævnet &amp;RFitnessinstruktør ultimo august 2017
</oddHeader>
    <oddFooter>&amp;R&amp;K01+000Opgjort d. 14. september 2017</oddFooter>
  </headerFooter>
  <ignoredErrors>
    <ignoredError sqref="C9:C10 C13:C14 C16 C6" evalError="1"/>
    <ignoredError sqref="C7"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2"/>
  <sheetViews>
    <sheetView view="pageLayout" zoomScaleNormal="100" zoomScaleSheetLayoutView="100" workbookViewId="0">
      <selection sqref="A1:O1"/>
    </sheetView>
  </sheetViews>
  <sheetFormatPr defaultColWidth="9.140625" defaultRowHeight="12.75" x14ac:dyDescent="0.2"/>
  <cols>
    <col min="1" max="11" width="9.140625" style="42"/>
    <col min="12" max="12" width="8" style="42" customWidth="1"/>
    <col min="13" max="13" width="9" style="42" customWidth="1"/>
    <col min="14" max="14" width="8.5703125" style="42" hidden="1" customWidth="1"/>
    <col min="15" max="15" width="9.140625" style="42" hidden="1" customWidth="1"/>
    <col min="16" max="16384" width="9.140625" style="42"/>
  </cols>
  <sheetData>
    <row r="1" spans="1:15" ht="18" x14ac:dyDescent="0.25">
      <c r="A1" s="80" t="s">
        <v>16</v>
      </c>
      <c r="B1" s="80"/>
      <c r="C1" s="80"/>
      <c r="D1" s="80"/>
      <c r="E1" s="80"/>
      <c r="F1" s="80"/>
      <c r="G1" s="80"/>
      <c r="H1" s="80"/>
      <c r="I1" s="80"/>
      <c r="J1" s="80"/>
      <c r="K1" s="80"/>
      <c r="L1" s="80"/>
      <c r="M1" s="80"/>
      <c r="N1" s="80"/>
      <c r="O1" s="80"/>
    </row>
    <row r="2" spans="1:15" x14ac:dyDescent="0.2">
      <c r="A2" s="81" t="s">
        <v>21</v>
      </c>
      <c r="B2" s="82"/>
      <c r="C2" s="82"/>
      <c r="D2" s="82"/>
      <c r="E2" s="82"/>
      <c r="F2" s="82"/>
      <c r="G2" s="82"/>
      <c r="H2" s="82"/>
      <c r="I2" s="82"/>
      <c r="J2" s="82"/>
      <c r="K2" s="82"/>
      <c r="L2" s="82"/>
      <c r="M2" s="82"/>
      <c r="N2" s="82"/>
      <c r="O2" s="82"/>
    </row>
    <row r="3" spans="1:15" x14ac:dyDescent="0.2">
      <c r="A3" s="83" t="s">
        <v>18</v>
      </c>
      <c r="B3" s="83"/>
      <c r="C3" s="83"/>
      <c r="D3" s="83"/>
      <c r="E3" s="83"/>
      <c r="F3" s="43"/>
      <c r="G3" s="43"/>
    </row>
    <row r="4" spans="1:15" x14ac:dyDescent="0.2">
      <c r="A4" s="44"/>
      <c r="B4" s="44" t="s">
        <v>2</v>
      </c>
      <c r="C4" s="44" t="s">
        <v>3</v>
      </c>
      <c r="D4" s="44" t="s">
        <v>4</v>
      </c>
      <c r="E4" s="44" t="s">
        <v>5</v>
      </c>
      <c r="F4" s="44" t="s">
        <v>6</v>
      </c>
      <c r="G4" s="44" t="s">
        <v>7</v>
      </c>
      <c r="H4" s="44" t="s">
        <v>8</v>
      </c>
      <c r="I4" s="44" t="s">
        <v>9</v>
      </c>
      <c r="J4" s="44" t="s">
        <v>10</v>
      </c>
      <c r="K4" s="44" t="s">
        <v>11</v>
      </c>
      <c r="L4" s="44" t="s">
        <v>13</v>
      </c>
      <c r="M4" s="44" t="s">
        <v>12</v>
      </c>
    </row>
    <row r="5" spans="1:15" ht="15" x14ac:dyDescent="0.25">
      <c r="A5" s="45">
        <v>2011</v>
      </c>
      <c r="B5" s="46">
        <v>14</v>
      </c>
      <c r="C5" s="46">
        <v>7</v>
      </c>
      <c r="D5" s="46">
        <v>8</v>
      </c>
      <c r="E5" s="46">
        <v>1</v>
      </c>
      <c r="F5" s="46">
        <v>4</v>
      </c>
      <c r="G5" s="46">
        <v>11</v>
      </c>
      <c r="H5" s="46">
        <v>9</v>
      </c>
      <c r="I5" s="46">
        <v>11</v>
      </c>
      <c r="J5" s="46">
        <v>1</v>
      </c>
      <c r="K5" s="46">
        <v>1</v>
      </c>
      <c r="L5" s="46">
        <v>6</v>
      </c>
      <c r="M5" s="46">
        <v>6</v>
      </c>
    </row>
    <row r="6" spans="1:15" ht="15" x14ac:dyDescent="0.25">
      <c r="A6" s="47">
        <v>2012</v>
      </c>
      <c r="B6" s="48">
        <v>6</v>
      </c>
      <c r="C6" s="48">
        <v>6</v>
      </c>
      <c r="D6" s="48">
        <v>3</v>
      </c>
      <c r="E6" s="48">
        <v>3</v>
      </c>
      <c r="F6" s="48">
        <v>7</v>
      </c>
      <c r="G6" s="48">
        <v>4</v>
      </c>
      <c r="H6" s="48">
        <v>3</v>
      </c>
      <c r="I6" s="48">
        <v>6</v>
      </c>
      <c r="J6" s="48">
        <v>4</v>
      </c>
      <c r="K6" s="48">
        <v>3</v>
      </c>
      <c r="L6" s="48">
        <v>4</v>
      </c>
      <c r="M6" s="48">
        <v>11</v>
      </c>
    </row>
    <row r="7" spans="1:15" ht="15" x14ac:dyDescent="0.25">
      <c r="A7" s="49">
        <v>2013</v>
      </c>
      <c r="B7" s="46">
        <v>15</v>
      </c>
      <c r="C7" s="46">
        <v>2</v>
      </c>
      <c r="D7" s="46">
        <v>1</v>
      </c>
      <c r="E7" s="46">
        <v>1</v>
      </c>
      <c r="F7" s="46">
        <v>7</v>
      </c>
      <c r="G7" s="46">
        <v>17</v>
      </c>
      <c r="H7" s="46">
        <v>8</v>
      </c>
      <c r="I7" s="46">
        <v>7</v>
      </c>
      <c r="J7" s="46">
        <v>3</v>
      </c>
      <c r="K7" s="46">
        <v>1</v>
      </c>
      <c r="L7" s="46">
        <v>3</v>
      </c>
      <c r="M7" s="46">
        <v>7</v>
      </c>
    </row>
    <row r="8" spans="1:15" ht="15" x14ac:dyDescent="0.25">
      <c r="A8" s="50">
        <v>2014</v>
      </c>
      <c r="B8" s="51">
        <v>10</v>
      </c>
      <c r="C8" s="51">
        <v>1</v>
      </c>
      <c r="D8" s="51">
        <v>1</v>
      </c>
      <c r="E8" s="51">
        <v>2</v>
      </c>
      <c r="F8" s="51">
        <v>2</v>
      </c>
      <c r="G8" s="51">
        <v>5</v>
      </c>
      <c r="H8" s="51">
        <v>2</v>
      </c>
      <c r="I8" s="51">
        <v>4</v>
      </c>
      <c r="J8" s="51">
        <v>4</v>
      </c>
      <c r="K8" s="51">
        <v>1</v>
      </c>
      <c r="L8" s="51">
        <v>3</v>
      </c>
      <c r="M8" s="51">
        <v>2</v>
      </c>
    </row>
    <row r="9" spans="1:15" ht="15" x14ac:dyDescent="0.25">
      <c r="A9" s="52">
        <v>2015</v>
      </c>
      <c r="B9" s="53">
        <v>6</v>
      </c>
      <c r="C9" s="53">
        <v>5</v>
      </c>
      <c r="D9" s="53">
        <v>3</v>
      </c>
      <c r="E9" s="53">
        <v>3</v>
      </c>
      <c r="F9" s="53">
        <v>3</v>
      </c>
      <c r="G9" s="53">
        <v>2</v>
      </c>
      <c r="H9" s="53">
        <v>6</v>
      </c>
      <c r="I9" s="54">
        <v>2</v>
      </c>
      <c r="J9" s="54">
        <v>2</v>
      </c>
      <c r="K9" s="54">
        <v>3</v>
      </c>
      <c r="L9" s="54">
        <v>3</v>
      </c>
      <c r="M9" s="54">
        <v>5</v>
      </c>
    </row>
    <row r="10" spans="1:15" ht="15" x14ac:dyDescent="0.25">
      <c r="A10" s="50">
        <v>2016</v>
      </c>
      <c r="B10" s="51">
        <v>5</v>
      </c>
      <c r="C10" s="51">
        <v>7</v>
      </c>
      <c r="D10" s="51">
        <v>1</v>
      </c>
      <c r="E10" s="51">
        <v>4</v>
      </c>
      <c r="F10" s="51">
        <v>2</v>
      </c>
      <c r="G10" s="51">
        <v>10</v>
      </c>
      <c r="H10" s="51">
        <v>2</v>
      </c>
      <c r="I10" s="55">
        <v>7</v>
      </c>
      <c r="J10" s="55">
        <v>3</v>
      </c>
      <c r="K10" s="55">
        <v>1</v>
      </c>
      <c r="L10" s="55">
        <v>4</v>
      </c>
      <c r="M10" s="55">
        <v>3</v>
      </c>
    </row>
    <row r="11" spans="1:15" ht="15" x14ac:dyDescent="0.25">
      <c r="A11" s="52">
        <v>2017</v>
      </c>
      <c r="B11" s="53">
        <v>4</v>
      </c>
      <c r="C11" s="53">
        <v>10</v>
      </c>
      <c r="D11" s="53">
        <v>1</v>
      </c>
      <c r="E11" s="53">
        <v>5</v>
      </c>
      <c r="F11" s="53" t="s">
        <v>42</v>
      </c>
      <c r="G11" s="53">
        <v>4</v>
      </c>
      <c r="H11" s="53">
        <v>1</v>
      </c>
      <c r="I11" s="54">
        <v>8</v>
      </c>
      <c r="J11" s="54"/>
      <c r="K11" s="54"/>
      <c r="L11" s="54"/>
      <c r="M11" s="54"/>
    </row>
    <row r="12" spans="1:15" x14ac:dyDescent="0.2">
      <c r="A12" s="56" t="s">
        <v>17</v>
      </c>
    </row>
    <row r="13" spans="1:15" x14ac:dyDescent="0.2">
      <c r="A13" s="44"/>
      <c r="B13" s="44" t="s">
        <v>2</v>
      </c>
      <c r="C13" s="44" t="s">
        <v>3</v>
      </c>
      <c r="D13" s="44" t="s">
        <v>4</v>
      </c>
      <c r="E13" s="44" t="s">
        <v>5</v>
      </c>
      <c r="F13" s="44" t="s">
        <v>6</v>
      </c>
      <c r="G13" s="44" t="s">
        <v>7</v>
      </c>
      <c r="H13" s="44" t="s">
        <v>8</v>
      </c>
      <c r="I13" s="44" t="s">
        <v>9</v>
      </c>
      <c r="J13" s="44" t="s">
        <v>10</v>
      </c>
      <c r="K13" s="44" t="s">
        <v>11</v>
      </c>
      <c r="L13" s="44" t="s">
        <v>13</v>
      </c>
      <c r="M13" s="44" t="s">
        <v>12</v>
      </c>
    </row>
    <row r="14" spans="1:15" ht="15" x14ac:dyDescent="0.25">
      <c r="A14" s="45">
        <v>2011</v>
      </c>
      <c r="B14" s="46">
        <v>72</v>
      </c>
      <c r="C14" s="46">
        <v>73</v>
      </c>
      <c r="D14" s="46">
        <v>70</v>
      </c>
      <c r="E14" s="46">
        <v>70</v>
      </c>
      <c r="F14" s="46">
        <v>69</v>
      </c>
      <c r="G14" s="46">
        <v>68</v>
      </c>
      <c r="H14" s="46">
        <v>60</v>
      </c>
      <c r="I14" s="46">
        <v>82</v>
      </c>
      <c r="J14" s="46">
        <v>75</v>
      </c>
      <c r="K14" s="46">
        <v>76</v>
      </c>
      <c r="L14" s="46">
        <v>76</v>
      </c>
      <c r="M14" s="46">
        <v>74</v>
      </c>
      <c r="N14" s="57"/>
    </row>
    <row r="15" spans="1:15" ht="15" x14ac:dyDescent="0.25">
      <c r="A15" s="47">
        <v>2012</v>
      </c>
      <c r="B15" s="48">
        <v>73</v>
      </c>
      <c r="C15" s="48">
        <v>67</v>
      </c>
      <c r="D15" s="48">
        <v>64</v>
      </c>
      <c r="E15" s="48">
        <v>65</v>
      </c>
      <c r="F15" s="48">
        <v>63</v>
      </c>
      <c r="G15" s="48">
        <v>57</v>
      </c>
      <c r="H15" s="48">
        <v>50</v>
      </c>
      <c r="I15" s="48">
        <v>62</v>
      </c>
      <c r="J15" s="48">
        <v>63</v>
      </c>
      <c r="K15" s="48">
        <v>61</v>
      </c>
      <c r="L15" s="48">
        <v>61</v>
      </c>
      <c r="M15" s="48">
        <v>66</v>
      </c>
      <c r="N15" s="57"/>
    </row>
    <row r="16" spans="1:15" ht="15" x14ac:dyDescent="0.25">
      <c r="A16" s="49">
        <v>2013</v>
      </c>
      <c r="B16" s="46">
        <v>68</v>
      </c>
      <c r="C16" s="46">
        <v>64</v>
      </c>
      <c r="D16" s="46">
        <v>62</v>
      </c>
      <c r="E16" s="46">
        <v>60</v>
      </c>
      <c r="F16" s="46">
        <v>60</v>
      </c>
      <c r="G16" s="46">
        <v>73</v>
      </c>
      <c r="H16" s="46">
        <v>73</v>
      </c>
      <c r="I16" s="46">
        <v>76</v>
      </c>
      <c r="J16" s="46">
        <v>76</v>
      </c>
      <c r="K16" s="46">
        <v>75</v>
      </c>
      <c r="L16" s="46">
        <v>75</v>
      </c>
      <c r="M16" s="46">
        <v>72</v>
      </c>
      <c r="N16" s="57"/>
    </row>
    <row r="17" spans="1:14" ht="15" x14ac:dyDescent="0.25">
      <c r="A17" s="47">
        <v>2014</v>
      </c>
      <c r="B17" s="48">
        <v>65</v>
      </c>
      <c r="C17" s="48">
        <v>71</v>
      </c>
      <c r="D17" s="48">
        <v>69</v>
      </c>
      <c r="E17" s="48">
        <v>68</v>
      </c>
      <c r="F17" s="48">
        <v>65</v>
      </c>
      <c r="G17" s="48">
        <v>60</v>
      </c>
      <c r="H17" s="48">
        <v>57</v>
      </c>
      <c r="I17" s="48">
        <v>60</v>
      </c>
      <c r="J17" s="48">
        <v>61</v>
      </c>
      <c r="K17" s="48">
        <v>59</v>
      </c>
      <c r="L17" s="48">
        <v>58</v>
      </c>
      <c r="M17" s="48">
        <v>41</v>
      </c>
      <c r="N17" s="57"/>
    </row>
    <row r="18" spans="1:14" ht="15" x14ac:dyDescent="0.25">
      <c r="A18" s="52">
        <v>2015</v>
      </c>
      <c r="B18" s="53">
        <v>39</v>
      </c>
      <c r="C18" s="53">
        <v>40</v>
      </c>
      <c r="D18" s="53">
        <v>40</v>
      </c>
      <c r="E18" s="53">
        <v>37</v>
      </c>
      <c r="F18" s="53">
        <v>34</v>
      </c>
      <c r="G18" s="53">
        <v>32</v>
      </c>
      <c r="H18" s="53">
        <v>32</v>
      </c>
      <c r="I18" s="53">
        <v>62</v>
      </c>
      <c r="J18" s="52">
        <v>35</v>
      </c>
      <c r="K18" s="52">
        <v>37</v>
      </c>
      <c r="L18" s="52">
        <v>37</v>
      </c>
      <c r="M18" s="52">
        <v>35</v>
      </c>
    </row>
    <row r="19" spans="1:14" ht="15" x14ac:dyDescent="0.25">
      <c r="A19" s="50">
        <v>2016</v>
      </c>
      <c r="B19" s="50">
        <v>37</v>
      </c>
      <c r="C19" s="50">
        <v>34</v>
      </c>
      <c r="D19" s="50">
        <v>33</v>
      </c>
      <c r="E19" s="50">
        <v>35</v>
      </c>
      <c r="F19" s="50">
        <v>36</v>
      </c>
      <c r="G19" s="50">
        <v>37</v>
      </c>
      <c r="H19" s="72">
        <v>44</v>
      </c>
      <c r="I19" s="50">
        <v>51</v>
      </c>
      <c r="J19" s="50">
        <v>49</v>
      </c>
      <c r="K19" s="50">
        <v>48</v>
      </c>
      <c r="L19" s="50">
        <v>47</v>
      </c>
      <c r="M19" s="50">
        <v>35</v>
      </c>
    </row>
    <row r="20" spans="1:14" ht="15" x14ac:dyDescent="0.25">
      <c r="A20" s="52">
        <v>2017</v>
      </c>
      <c r="B20" s="52">
        <v>41</v>
      </c>
      <c r="C20" s="52">
        <v>45</v>
      </c>
      <c r="D20" s="52">
        <v>46</v>
      </c>
      <c r="E20" s="52">
        <v>48</v>
      </c>
      <c r="F20" s="52">
        <v>48</v>
      </c>
      <c r="G20" s="52">
        <v>47</v>
      </c>
      <c r="H20" s="52">
        <v>39</v>
      </c>
      <c r="I20" s="52">
        <v>42</v>
      </c>
      <c r="J20" s="52"/>
      <c r="K20" s="52"/>
      <c r="L20" s="52"/>
      <c r="M20" s="52"/>
    </row>
    <row r="21" spans="1:14" x14ac:dyDescent="0.2">
      <c r="A21" s="56" t="s">
        <v>36</v>
      </c>
    </row>
    <row r="22" spans="1:14" x14ac:dyDescent="0.2">
      <c r="A22" s="58"/>
      <c r="B22" s="59" t="s">
        <v>2</v>
      </c>
      <c r="C22" s="59" t="s">
        <v>3</v>
      </c>
      <c r="D22" s="59" t="s">
        <v>4</v>
      </c>
      <c r="E22" s="59" t="s">
        <v>5</v>
      </c>
      <c r="F22" s="59" t="s">
        <v>6</v>
      </c>
      <c r="G22" s="59" t="s">
        <v>7</v>
      </c>
      <c r="H22" s="59" t="s">
        <v>8</v>
      </c>
      <c r="I22" s="59" t="s">
        <v>9</v>
      </c>
      <c r="J22" s="59" t="s">
        <v>10</v>
      </c>
      <c r="K22" s="59" t="s">
        <v>11</v>
      </c>
      <c r="L22" s="59" t="s">
        <v>13</v>
      </c>
      <c r="M22" s="59" t="s">
        <v>12</v>
      </c>
    </row>
    <row r="23" spans="1:14" ht="15" x14ac:dyDescent="0.25">
      <c r="A23" s="60">
        <v>2016</v>
      </c>
      <c r="B23" s="60"/>
      <c r="C23" s="60"/>
      <c r="D23" s="60"/>
      <c r="E23" s="60"/>
      <c r="F23" s="60"/>
      <c r="G23" s="60"/>
      <c r="H23" s="60"/>
      <c r="I23" s="60">
        <v>1</v>
      </c>
      <c r="J23" s="60"/>
      <c r="K23" s="60"/>
      <c r="L23" s="60"/>
      <c r="M23" s="60"/>
      <c r="N23" s="61"/>
    </row>
    <row r="24" spans="1:14" ht="15" x14ac:dyDescent="0.25">
      <c r="A24" s="62">
        <v>2017</v>
      </c>
      <c r="B24" s="62"/>
      <c r="C24" s="62"/>
      <c r="D24" s="62">
        <v>1</v>
      </c>
      <c r="E24" s="62"/>
      <c r="F24" s="62"/>
      <c r="G24" s="62"/>
      <c r="H24" s="62"/>
      <c r="I24" s="62"/>
      <c r="J24" s="62"/>
      <c r="K24" s="62"/>
      <c r="L24" s="62"/>
      <c r="M24" s="62"/>
      <c r="N24" s="63"/>
    </row>
    <row r="25" spans="1:14" ht="15" x14ac:dyDescent="0.25">
      <c r="A25" s="56" t="s">
        <v>37</v>
      </c>
      <c r="B25" s="64"/>
      <c r="C25" s="64"/>
      <c r="D25" s="64"/>
      <c r="E25" s="64"/>
      <c r="F25" s="64"/>
      <c r="G25" s="64"/>
      <c r="H25" s="64"/>
      <c r="I25" s="64"/>
      <c r="J25" s="64"/>
      <c r="K25" s="64"/>
      <c r="L25" s="64"/>
      <c r="M25" s="64"/>
      <c r="N25" s="63"/>
    </row>
    <row r="26" spans="1:14" ht="15" x14ac:dyDescent="0.25">
      <c r="A26" s="58"/>
      <c r="B26" s="59" t="s">
        <v>2</v>
      </c>
      <c r="C26" s="59" t="s">
        <v>3</v>
      </c>
      <c r="D26" s="59" t="s">
        <v>4</v>
      </c>
      <c r="E26" s="59" t="s">
        <v>5</v>
      </c>
      <c r="F26" s="59" t="s">
        <v>6</v>
      </c>
      <c r="G26" s="59" t="s">
        <v>7</v>
      </c>
      <c r="H26" s="59" t="s">
        <v>8</v>
      </c>
      <c r="I26" s="59" t="s">
        <v>9</v>
      </c>
      <c r="J26" s="59" t="s">
        <v>10</v>
      </c>
      <c r="K26" s="59" t="s">
        <v>11</v>
      </c>
      <c r="L26" s="59" t="s">
        <v>13</v>
      </c>
      <c r="M26" s="59" t="s">
        <v>12</v>
      </c>
      <c r="N26" s="63"/>
    </row>
    <row r="27" spans="1:14" ht="39" x14ac:dyDescent="0.25">
      <c r="A27" s="65" t="s">
        <v>38</v>
      </c>
      <c r="B27" s="66"/>
      <c r="C27" s="66"/>
      <c r="D27" s="66"/>
      <c r="E27" s="66"/>
      <c r="F27" s="60"/>
      <c r="G27" s="60"/>
      <c r="H27" s="60"/>
      <c r="I27" s="60"/>
      <c r="J27" s="60"/>
      <c r="K27" s="60"/>
      <c r="L27" s="60"/>
      <c r="M27" s="60"/>
      <c r="N27" s="63"/>
    </row>
    <row r="28" spans="1:14" ht="39" x14ac:dyDescent="0.25">
      <c r="A28" s="67" t="s">
        <v>39</v>
      </c>
      <c r="B28" s="68"/>
      <c r="C28" s="68"/>
      <c r="D28" s="68"/>
      <c r="E28" s="68"/>
      <c r="F28" s="68"/>
      <c r="G28" s="68"/>
      <c r="H28" s="68"/>
      <c r="I28" s="68"/>
      <c r="J28" s="68"/>
      <c r="K28" s="68"/>
      <c r="L28" s="68"/>
      <c r="M28" s="68"/>
      <c r="N28" s="63"/>
    </row>
    <row r="29" spans="1:14" ht="39" x14ac:dyDescent="0.25">
      <c r="A29" s="65" t="s">
        <v>40</v>
      </c>
      <c r="B29" s="66"/>
      <c r="C29" s="66"/>
      <c r="D29" s="66"/>
      <c r="E29" s="66"/>
      <c r="F29" s="66"/>
      <c r="G29" s="66"/>
      <c r="H29" s="66"/>
      <c r="I29" s="66"/>
      <c r="J29" s="66">
        <v>1</v>
      </c>
      <c r="K29" s="66"/>
      <c r="L29" s="66">
        <v>2</v>
      </c>
      <c r="M29" s="66"/>
      <c r="N29" s="63"/>
    </row>
    <row r="30" spans="1:14" ht="39" x14ac:dyDescent="0.25">
      <c r="A30" s="69" t="s">
        <v>41</v>
      </c>
      <c r="B30" s="68">
        <v>2</v>
      </c>
      <c r="C30" s="70"/>
      <c r="D30" s="70"/>
      <c r="E30" s="70"/>
      <c r="F30" s="70"/>
      <c r="G30" s="62"/>
      <c r="H30" s="62"/>
      <c r="I30" s="62"/>
      <c r="J30" s="62"/>
      <c r="K30" s="62"/>
      <c r="L30" s="62"/>
      <c r="M30" s="62"/>
      <c r="N30" s="63"/>
    </row>
    <row r="31" spans="1:14" ht="15" x14ac:dyDescent="0.25">
      <c r="A31" s="71"/>
      <c r="B31" s="63"/>
      <c r="C31" s="63"/>
      <c r="D31" s="63"/>
      <c r="E31" s="63"/>
      <c r="F31" s="63"/>
      <c r="G31" s="63"/>
      <c r="H31" s="63"/>
      <c r="I31" s="63"/>
      <c r="J31" s="63"/>
      <c r="K31" s="63"/>
      <c r="L31" s="63"/>
      <c r="M31" s="63"/>
      <c r="N31" s="63"/>
    </row>
    <row r="32" spans="1:14" ht="15" x14ac:dyDescent="0.25">
      <c r="A32" s="71"/>
      <c r="B32" s="63"/>
      <c r="C32" s="63"/>
      <c r="D32" s="63"/>
      <c r="E32" s="63"/>
      <c r="F32" s="63"/>
      <c r="G32" s="63"/>
      <c r="H32" s="63"/>
      <c r="I32" s="63"/>
      <c r="J32" s="63"/>
      <c r="K32" s="63"/>
      <c r="L32" s="63"/>
      <c r="M32" s="63"/>
      <c r="N32" s="63"/>
    </row>
  </sheetData>
  <mergeCells count="3">
    <mergeCell ref="A1:O1"/>
    <mergeCell ref="A2:O2"/>
    <mergeCell ref="A3:E3"/>
  </mergeCells>
  <pageMargins left="0.7" right="0.7" top="0.75" bottom="0.75" header="0.3" footer="0.3"/>
  <pageSetup paperSize="9" orientation="landscape" r:id="rId1"/>
  <headerFooter>
    <oddHeader xml:space="preserve">&amp;LUddannelsesnævnet &amp;RFitnessinstruktør ultimo august 2017
</oddHeader>
    <oddFooter>&amp;R&amp;K01+000Opgjort d. 14. september 2017</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Microsoft Excel-regneark" ma:contentTypeID="0x0101002A54149EEF38C046B785C0BA749EB0EA00D433173BC1C19443A74F5A268A9F2069" ma:contentTypeVersion="5" ma:contentTypeDescription="" ma:contentTypeScope="" ma:versionID="c65e9b501ff2dbb1b5fd7aa4c20d6e85">
  <xsd:schema xmlns:xsd="http://www.w3.org/2001/XMLSchema" xmlns:xs="http://www.w3.org/2001/XMLSchema" xmlns:p="http://schemas.microsoft.com/office/2006/metadata/properties" xmlns:ns2="7c2dc5c7-cbca-4a47-8141-8e56d40f946a" targetNamespace="http://schemas.microsoft.com/office/2006/metadata/properties" ma:root="true" ma:fieldsID="41adafd79645416c0ff7cba0c40387a8" ns2:_="">
    <xsd:import namespace="7c2dc5c7-cbca-4a47-8141-8e56d40f946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2dc5c7-cbca-4a47-8141-8e56d40f946a" elementFormDefault="qualified">
    <xsd:import namespace="http://schemas.microsoft.com/office/2006/documentManagement/types"/>
    <xsd:import namespace="http://schemas.microsoft.com/office/infopath/2007/PartnerControls"/>
    <xsd:element name="_dlc_DocId" ma:index="8" nillable="true" ma:displayName="Værdi for dokument-id" ma:description="Værdien af det dokument-id, der er tildelt dette element." ma:internalName="_dlc_DocId" ma:readOnly="true">
      <xsd:simpleType>
        <xsd:restriction base="dms:Text"/>
      </xsd:simpleType>
    </xsd:element>
    <xsd:element name="_dlc_DocIdUrl" ma:index="9" nillable="true" ma:displayName="Dokument-id" ma:description="Permanent link til dette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7c2dc5c7-cbca-4a47-8141-8e56d40f946a">UDD0-9-73323</_dlc_DocId>
    <_dlc_DocIdUrl xmlns="7c2dc5c7-cbca-4a47-8141-8e56d40f946a">
      <Url>https://uddannelsesnaevnet.sharepoint.com/Journal/_layouts/15/DocIdRedir.aspx?ID=UDD0-9-73323</Url>
      <Description>UDD0-9-73323</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C2E210-70FD-4250-8BC5-2AD0284BF27B}">
  <ds:schemaRefs>
    <ds:schemaRef ds:uri="http://schemas.microsoft.com/sharepoint/events"/>
  </ds:schemaRefs>
</ds:datastoreItem>
</file>

<file path=customXml/itemProps2.xml><?xml version="1.0" encoding="utf-8"?>
<ds:datastoreItem xmlns:ds="http://schemas.openxmlformats.org/officeDocument/2006/customXml" ds:itemID="{1C496792-6CB8-42A4-8280-74A69DD7FA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2dc5c7-cbca-4a47-8141-8e56d40f94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F051EE-5DFD-4C9D-8900-412BC96CF0AD}">
  <ds:schemaRefs>
    <ds:schemaRef ds:uri="http://purl.org/dc/elements/1.1/"/>
    <ds:schemaRef ds:uri="http://schemas.microsoft.com/office/2006/documentManagement/types"/>
    <ds:schemaRef ds:uri="http://purl.org/dc/dcmitype/"/>
    <ds:schemaRef ds:uri="http://schemas.microsoft.com/office/infopath/2007/PartnerControls"/>
    <ds:schemaRef ds:uri="http://purl.org/dc/terms/"/>
    <ds:schemaRef ds:uri="http://schemas.openxmlformats.org/package/2006/metadata/core-properties"/>
    <ds:schemaRef ds:uri="7c2dc5c7-cbca-4a47-8141-8e56d40f946a"/>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FA05A8D0-84D2-4C74-9C4C-857ECDA622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Igangværende</vt:lpstr>
      <vt:lpstr>Optag</vt:lpstr>
      <vt:lpstr>Ny og gammel ordning Fitness</vt:lpstr>
      <vt:lpstr>Årsoversigt </vt:lpstr>
    </vt:vector>
  </TitlesOfParts>
  <Company>Uddannelsesnævnet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UDD Bruger</dc:creator>
  <cp:lastModifiedBy>Mirlinda Sejfuli</cp:lastModifiedBy>
  <cp:lastPrinted>2015-10-02T14:41:42Z</cp:lastPrinted>
  <dcterms:created xsi:type="dcterms:W3CDTF">2007-12-19T11:42:50Z</dcterms:created>
  <dcterms:modified xsi:type="dcterms:W3CDTF">2017-09-14T08:52:32Z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0x0101002A54149EEF38C046B785C0BA749EB0EA00D433173BC1C19443A74F5A268A9F2069</vt:lpwstr>
  </property>
  <property fmtid="{D5CDD505-2E9C-101B-9397-08002B2CF9AE}" pid="3" name="_dlc_DocIdItemGuid">
    <vt:lpwstr>cb02f614-e814-4e07-b79c-d3ae0608fbdd</vt:lpwstr>
  </property>
  <property fmtid="{D5CDD505-2E9C-101B-9397-08002B2CF9AE}" pid="4" name="TaxKeywordTaxHTField">
    <vt:lpwstr/>
  </property>
  <property fmtid="{D5CDD505-2E9C-101B-9397-08002B2CF9AE}" pid="5" name="TaxKeyword">
    <vt:lpwstr/>
  </property>
  <property fmtid="{D5CDD505-2E9C-101B-9397-08002B2CF9AE}" pid="6" name="TaxCatchAll">
    <vt:lpwstr/>
  </property>
</Properties>
</file>